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525\Desktop\Anallyz\Data\"/>
    </mc:Choice>
  </mc:AlternateContent>
  <bookViews>
    <workbookView xWindow="0" yWindow="0" windowWidth="20490" windowHeight="6405"/>
  </bookViews>
  <sheets>
    <sheet name="Distance_matrix" sheetId="1" r:id="rId1"/>
    <sheet name="Hierarchical" sheetId="2" r:id="rId2"/>
    <sheet name="K-means" sheetId="4" r:id="rId3"/>
  </sheets>
  <calcPr calcId="152511"/>
</workbook>
</file>

<file path=xl/calcChain.xml><?xml version="1.0" encoding="utf-8"?>
<calcChain xmlns="http://schemas.openxmlformats.org/spreadsheetml/2006/main">
  <c r="W8" i="4" l="1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7" i="4"/>
  <c r="V8" i="4" l="1"/>
  <c r="X8" i="4"/>
  <c r="Y8" i="4"/>
  <c r="Z8" i="4"/>
  <c r="V9" i="4"/>
  <c r="X9" i="4"/>
  <c r="Y9" i="4"/>
  <c r="Z9" i="4"/>
  <c r="V10" i="4"/>
  <c r="X10" i="4"/>
  <c r="Y10" i="4"/>
  <c r="Z10" i="4"/>
  <c r="V11" i="4"/>
  <c r="X11" i="4"/>
  <c r="Y11" i="4"/>
  <c r="Z11" i="4"/>
  <c r="V12" i="4"/>
  <c r="X12" i="4"/>
  <c r="Y12" i="4"/>
  <c r="Z12" i="4"/>
  <c r="V13" i="4"/>
  <c r="X13" i="4"/>
  <c r="Y13" i="4"/>
  <c r="Z13" i="4"/>
  <c r="V14" i="4"/>
  <c r="X14" i="4"/>
  <c r="Y14" i="4"/>
  <c r="Z14" i="4"/>
  <c r="V15" i="4"/>
  <c r="X15" i="4"/>
  <c r="Y15" i="4"/>
  <c r="Z15" i="4"/>
  <c r="V16" i="4"/>
  <c r="X16" i="4"/>
  <c r="Y16" i="4"/>
  <c r="Z16" i="4"/>
  <c r="V17" i="4"/>
  <c r="X17" i="4"/>
  <c r="Y17" i="4"/>
  <c r="Z17" i="4"/>
  <c r="V18" i="4"/>
  <c r="X18" i="4"/>
  <c r="Y18" i="4"/>
  <c r="Z18" i="4"/>
  <c r="V19" i="4"/>
  <c r="X19" i="4"/>
  <c r="Y19" i="4"/>
  <c r="Z19" i="4"/>
  <c r="V20" i="4"/>
  <c r="X20" i="4"/>
  <c r="Y20" i="4"/>
  <c r="Z20" i="4"/>
  <c r="V21" i="4"/>
  <c r="X21" i="4"/>
  <c r="Y21" i="4"/>
  <c r="Z21" i="4"/>
  <c r="V22" i="4"/>
  <c r="X22" i="4"/>
  <c r="Y22" i="4"/>
  <c r="Z22" i="4"/>
  <c r="V23" i="4"/>
  <c r="X23" i="4"/>
  <c r="Y23" i="4"/>
  <c r="Z23" i="4"/>
  <c r="V24" i="4"/>
  <c r="X24" i="4"/>
  <c r="Y24" i="4"/>
  <c r="Z24" i="4"/>
  <c r="V25" i="4"/>
  <c r="X25" i="4"/>
  <c r="Y25" i="4"/>
  <c r="Z25" i="4"/>
  <c r="V26" i="4"/>
  <c r="X26" i="4"/>
  <c r="Y26" i="4"/>
  <c r="Z26" i="4"/>
  <c r="V27" i="4"/>
  <c r="X27" i="4"/>
  <c r="Y27" i="4"/>
  <c r="Z27" i="4"/>
  <c r="V28" i="4"/>
  <c r="X28" i="4"/>
  <c r="Y28" i="4"/>
  <c r="Z28" i="4"/>
  <c r="V29" i="4"/>
  <c r="X29" i="4"/>
  <c r="Y29" i="4"/>
  <c r="Z29" i="4"/>
  <c r="V30" i="4"/>
  <c r="X30" i="4"/>
  <c r="Y30" i="4"/>
  <c r="Z30" i="4"/>
  <c r="V31" i="4"/>
  <c r="X31" i="4"/>
  <c r="Y31" i="4"/>
  <c r="Z31" i="4"/>
  <c r="Z7" i="4"/>
  <c r="Q27" i="4"/>
  <c r="R27" i="4"/>
  <c r="S27" i="4"/>
  <c r="Q28" i="4"/>
  <c r="R28" i="4"/>
  <c r="S28" i="4"/>
  <c r="Q29" i="4"/>
  <c r="R29" i="4"/>
  <c r="S29" i="4"/>
  <c r="Q30" i="4"/>
  <c r="R30" i="4"/>
  <c r="S30" i="4"/>
  <c r="Q31" i="4"/>
  <c r="R31" i="4"/>
  <c r="S31" i="4"/>
  <c r="P28" i="4"/>
  <c r="P29" i="4"/>
  <c r="P30" i="4"/>
  <c r="P31" i="4"/>
  <c r="P27" i="4"/>
  <c r="Q26" i="4"/>
  <c r="R26" i="4"/>
  <c r="S26" i="4"/>
  <c r="P26" i="4"/>
  <c r="Q25" i="4"/>
  <c r="R25" i="4"/>
  <c r="S25" i="4"/>
  <c r="P25" i="4"/>
  <c r="Q24" i="4"/>
  <c r="R24" i="4"/>
  <c r="S24" i="4"/>
  <c r="P24" i="4"/>
  <c r="Q23" i="4"/>
  <c r="R23" i="4"/>
  <c r="S23" i="4"/>
  <c r="P23" i="4"/>
  <c r="Q22" i="4"/>
  <c r="R22" i="4"/>
  <c r="S22" i="4"/>
  <c r="P22" i="4"/>
  <c r="Q21" i="4"/>
  <c r="R21" i="4"/>
  <c r="S21" i="4"/>
  <c r="P21" i="4"/>
  <c r="Q20" i="4"/>
  <c r="R20" i="4"/>
  <c r="S20" i="4"/>
  <c r="P20" i="4"/>
  <c r="Q19" i="4"/>
  <c r="R19" i="4"/>
  <c r="S19" i="4"/>
  <c r="P19" i="4"/>
  <c r="Q18" i="4"/>
  <c r="R18" i="4"/>
  <c r="S18" i="4"/>
  <c r="P18" i="4"/>
  <c r="Q17" i="4"/>
  <c r="R17" i="4"/>
  <c r="S17" i="4"/>
  <c r="P17" i="4"/>
  <c r="Q16" i="4"/>
  <c r="R16" i="4"/>
  <c r="S16" i="4"/>
  <c r="P16" i="4"/>
  <c r="Q15" i="4"/>
  <c r="R15" i="4"/>
  <c r="S15" i="4"/>
  <c r="P15" i="4"/>
  <c r="Q14" i="4"/>
  <c r="R14" i="4"/>
  <c r="S14" i="4"/>
  <c r="P14" i="4"/>
  <c r="Q13" i="4"/>
  <c r="R13" i="4"/>
  <c r="S13" i="4"/>
  <c r="P13" i="4"/>
  <c r="Q12" i="4"/>
  <c r="R12" i="4"/>
  <c r="S12" i="4"/>
  <c r="P12" i="4"/>
  <c r="Q11" i="4"/>
  <c r="R11" i="4"/>
  <c r="S11" i="4"/>
  <c r="P11" i="4"/>
  <c r="Q10" i="4"/>
  <c r="R10" i="4"/>
  <c r="S10" i="4"/>
  <c r="P10" i="4"/>
  <c r="Q9" i="4"/>
  <c r="R9" i="4"/>
  <c r="S9" i="4"/>
  <c r="P9" i="4"/>
  <c r="H8" i="4"/>
  <c r="I8" i="4"/>
  <c r="J8" i="4"/>
  <c r="K8" i="4"/>
  <c r="L8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H12" i="4"/>
  <c r="I12" i="4"/>
  <c r="J12" i="4"/>
  <c r="K12" i="4"/>
  <c r="L12" i="4"/>
  <c r="H13" i="4"/>
  <c r="I13" i="4"/>
  <c r="J13" i="4"/>
  <c r="K13" i="4"/>
  <c r="L13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0" i="4"/>
  <c r="I20" i="4"/>
  <c r="J20" i="4"/>
  <c r="K20" i="4"/>
  <c r="L20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24" i="4"/>
  <c r="I24" i="4"/>
  <c r="J24" i="4"/>
  <c r="K24" i="4"/>
  <c r="L24" i="4"/>
  <c r="H25" i="4"/>
  <c r="I25" i="4"/>
  <c r="J25" i="4"/>
  <c r="K25" i="4"/>
  <c r="L25" i="4"/>
  <c r="H26" i="4"/>
  <c r="I26" i="4"/>
  <c r="J26" i="4"/>
  <c r="K26" i="4"/>
  <c r="L26" i="4"/>
  <c r="H27" i="4"/>
  <c r="I27" i="4"/>
  <c r="J27" i="4"/>
  <c r="K27" i="4"/>
  <c r="L27" i="4"/>
  <c r="H28" i="4"/>
  <c r="I28" i="4"/>
  <c r="J28" i="4"/>
  <c r="K28" i="4"/>
  <c r="L28" i="4"/>
  <c r="H29" i="4"/>
  <c r="I29" i="4"/>
  <c r="J29" i="4"/>
  <c r="K29" i="4"/>
  <c r="L29" i="4"/>
  <c r="H30" i="4"/>
  <c r="I30" i="4"/>
  <c r="J30" i="4"/>
  <c r="K30" i="4"/>
  <c r="L30" i="4"/>
  <c r="H31" i="4"/>
  <c r="I31" i="4"/>
  <c r="J31" i="4"/>
  <c r="K31" i="4"/>
  <c r="L31" i="4"/>
  <c r="L7" i="4"/>
  <c r="Y7" i="4"/>
  <c r="X7" i="4"/>
  <c r="V7" i="4"/>
  <c r="Q8" i="4"/>
  <c r="R8" i="4"/>
  <c r="S8" i="4"/>
  <c r="P8" i="4"/>
  <c r="Q7" i="4"/>
  <c r="R7" i="4"/>
  <c r="S7" i="4"/>
  <c r="P7" i="4"/>
  <c r="K7" i="4"/>
  <c r="J7" i="4"/>
  <c r="I7" i="4"/>
  <c r="H7" i="4"/>
  <c r="I6" i="1"/>
  <c r="J6" i="1"/>
  <c r="K6" i="1"/>
  <c r="L6" i="1"/>
  <c r="L2" i="1"/>
  <c r="K2" i="1"/>
  <c r="J2" i="1"/>
  <c r="I2" i="1"/>
  <c r="B110" i="2"/>
  <c r="B83" i="2" l="1"/>
  <c r="B56" i="2"/>
  <c r="B28" i="2"/>
  <c r="AG15" i="1"/>
  <c r="AG20" i="1"/>
  <c r="U13" i="1"/>
  <c r="L3" i="1"/>
  <c r="L4" i="1"/>
  <c r="L5" i="1"/>
  <c r="L7" i="1"/>
  <c r="L8" i="1"/>
  <c r="L9" i="1"/>
  <c r="L11" i="1"/>
  <c r="L12" i="1"/>
  <c r="L13" i="1"/>
  <c r="L14" i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K3" i="1"/>
  <c r="K4" i="1"/>
  <c r="Q23" i="1" s="1"/>
  <c r="K5" i="1"/>
  <c r="K7" i="1"/>
  <c r="K8" i="1"/>
  <c r="U4" i="1" s="1"/>
  <c r="K9" i="1"/>
  <c r="K11" i="1"/>
  <c r="K12" i="1"/>
  <c r="K13" i="1"/>
  <c r="K14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J3" i="1"/>
  <c r="Q3" i="1" s="1"/>
  <c r="J4" i="1"/>
  <c r="J5" i="1"/>
  <c r="J7" i="1"/>
  <c r="T8" i="1" s="1"/>
  <c r="J8" i="1"/>
  <c r="J9" i="1"/>
  <c r="J11" i="1"/>
  <c r="J12" i="1"/>
  <c r="Y4" i="1" s="1"/>
  <c r="J13" i="1"/>
  <c r="J14" i="1"/>
  <c r="J16" i="1"/>
  <c r="J17" i="1"/>
  <c r="AD50" i="1" s="1"/>
  <c r="J18" i="1"/>
  <c r="J19" i="1"/>
  <c r="J21" i="1"/>
  <c r="J22" i="1"/>
  <c r="U22" i="1" s="1"/>
  <c r="J23" i="1"/>
  <c r="J24" i="1"/>
  <c r="J25" i="1"/>
  <c r="J26" i="1"/>
  <c r="J27" i="1"/>
  <c r="J28" i="1"/>
  <c r="J29" i="1"/>
  <c r="J30" i="1"/>
  <c r="U30" i="1" s="1"/>
  <c r="J31" i="1"/>
  <c r="J32" i="1"/>
  <c r="J33" i="1"/>
  <c r="J34" i="1"/>
  <c r="J35" i="1"/>
  <c r="J36" i="1"/>
  <c r="J37" i="1"/>
  <c r="J38" i="1"/>
  <c r="U38" i="1" s="1"/>
  <c r="J39" i="1"/>
  <c r="J40" i="1"/>
  <c r="J41" i="1"/>
  <c r="J42" i="1"/>
  <c r="J43" i="1"/>
  <c r="J44" i="1"/>
  <c r="J45" i="1"/>
  <c r="J46" i="1"/>
  <c r="U46" i="1" s="1"/>
  <c r="J47" i="1"/>
  <c r="J48" i="1"/>
  <c r="J49" i="1"/>
  <c r="J50" i="1"/>
  <c r="J51" i="1"/>
  <c r="J52" i="1"/>
  <c r="J53" i="1"/>
  <c r="J54" i="1"/>
  <c r="U54" i="1" s="1"/>
  <c r="J55" i="1"/>
  <c r="J56" i="1"/>
  <c r="J57" i="1"/>
  <c r="J58" i="1"/>
  <c r="J59" i="1"/>
  <c r="J60" i="1"/>
  <c r="J61" i="1"/>
  <c r="J62" i="1"/>
  <c r="U62" i="1" s="1"/>
  <c r="J63" i="1"/>
  <c r="J64" i="1"/>
  <c r="J65" i="1"/>
  <c r="J66" i="1"/>
  <c r="J67" i="1"/>
  <c r="J68" i="1"/>
  <c r="J69" i="1"/>
  <c r="J70" i="1"/>
  <c r="U70" i="1" s="1"/>
  <c r="J71" i="1"/>
  <c r="J72" i="1"/>
  <c r="J73" i="1"/>
  <c r="J74" i="1"/>
  <c r="J75" i="1"/>
  <c r="J76" i="1"/>
  <c r="J77" i="1"/>
  <c r="J78" i="1"/>
  <c r="U78" i="1" s="1"/>
  <c r="J79" i="1"/>
  <c r="J80" i="1"/>
  <c r="J81" i="1"/>
  <c r="J82" i="1"/>
  <c r="J83" i="1"/>
  <c r="J84" i="1"/>
  <c r="J85" i="1"/>
  <c r="J86" i="1"/>
  <c r="U86" i="1" s="1"/>
  <c r="J87" i="1"/>
  <c r="J88" i="1"/>
  <c r="J89" i="1"/>
  <c r="J90" i="1"/>
  <c r="J91" i="1"/>
  <c r="J92" i="1"/>
  <c r="J93" i="1"/>
  <c r="J94" i="1"/>
  <c r="U94" i="1" s="1"/>
  <c r="J95" i="1"/>
  <c r="J96" i="1"/>
  <c r="J97" i="1"/>
  <c r="J98" i="1"/>
  <c r="J99" i="1"/>
  <c r="J100" i="1"/>
  <c r="J101" i="1"/>
  <c r="J102" i="1"/>
  <c r="U102" i="1" s="1"/>
  <c r="J103" i="1"/>
  <c r="J104" i="1"/>
  <c r="J105" i="1"/>
  <c r="J106" i="1"/>
  <c r="J107" i="1"/>
  <c r="J108" i="1"/>
  <c r="J109" i="1"/>
  <c r="J110" i="1"/>
  <c r="U110" i="1" s="1"/>
  <c r="J111" i="1"/>
  <c r="J112" i="1"/>
  <c r="J113" i="1"/>
  <c r="J114" i="1"/>
  <c r="J115" i="1"/>
  <c r="J116" i="1"/>
  <c r="J117" i="1"/>
  <c r="J118" i="1"/>
  <c r="U118" i="1" s="1"/>
  <c r="J119" i="1"/>
  <c r="J120" i="1"/>
  <c r="J121" i="1"/>
  <c r="J122" i="1"/>
  <c r="J123" i="1"/>
  <c r="J124" i="1"/>
  <c r="J125" i="1"/>
  <c r="J126" i="1"/>
  <c r="U126" i="1" s="1"/>
  <c r="J127" i="1"/>
  <c r="J128" i="1"/>
  <c r="J129" i="1"/>
  <c r="J130" i="1"/>
  <c r="J131" i="1"/>
  <c r="J132" i="1"/>
  <c r="J133" i="1"/>
  <c r="J134" i="1"/>
  <c r="U134" i="1" s="1"/>
  <c r="J135" i="1"/>
  <c r="J136" i="1"/>
  <c r="J137" i="1"/>
  <c r="O3" i="1"/>
  <c r="I3" i="1"/>
  <c r="I4" i="1"/>
  <c r="I5" i="1"/>
  <c r="R19" i="1" s="1"/>
  <c r="S8" i="1"/>
  <c r="I7" i="1"/>
  <c r="I8" i="1"/>
  <c r="I9" i="1"/>
  <c r="I11" i="1"/>
  <c r="X4" i="1" s="1"/>
  <c r="I12" i="1"/>
  <c r="I13" i="1"/>
  <c r="I14" i="1"/>
  <c r="AA22" i="1" s="1"/>
  <c r="I16" i="1"/>
  <c r="AC43" i="1" s="1"/>
  <c r="I17" i="1"/>
  <c r="I18" i="1"/>
  <c r="I19" i="1"/>
  <c r="AF56" i="1" s="1"/>
  <c r="I21" i="1"/>
  <c r="I22" i="1"/>
  <c r="I23" i="1"/>
  <c r="I24" i="1"/>
  <c r="I25" i="1"/>
  <c r="Y25" i="1" s="1"/>
  <c r="I26" i="1"/>
  <c r="I27" i="1"/>
  <c r="I28" i="1"/>
  <c r="I29" i="1"/>
  <c r="AG29" i="1" s="1"/>
  <c r="I30" i="1"/>
  <c r="I31" i="1"/>
  <c r="I32" i="1"/>
  <c r="T32" i="1" s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AG45" i="1" s="1"/>
  <c r="I46" i="1"/>
  <c r="I47" i="1"/>
  <c r="I48" i="1"/>
  <c r="I49" i="1"/>
  <c r="W49" i="1" s="1"/>
  <c r="I50" i="1"/>
  <c r="I51" i="1"/>
  <c r="I52" i="1"/>
  <c r="AG52" i="1" s="1"/>
  <c r="I53" i="1"/>
  <c r="I54" i="1"/>
  <c r="I55" i="1"/>
  <c r="I56" i="1"/>
  <c r="U56" i="1" s="1"/>
  <c r="I57" i="1"/>
  <c r="AE57" i="1" s="1"/>
  <c r="I58" i="1"/>
  <c r="I59" i="1"/>
  <c r="I60" i="1"/>
  <c r="I61" i="1"/>
  <c r="AG61" i="1" s="1"/>
  <c r="I62" i="1"/>
  <c r="I63" i="1"/>
  <c r="I64" i="1"/>
  <c r="T64" i="1" s="1"/>
  <c r="I65" i="1"/>
  <c r="I66" i="1"/>
  <c r="I67" i="1"/>
  <c r="I68" i="1"/>
  <c r="I69" i="1"/>
  <c r="I70" i="1"/>
  <c r="I71" i="1"/>
  <c r="I72" i="1"/>
  <c r="I73" i="1"/>
  <c r="Y73" i="1" s="1"/>
  <c r="I74" i="1"/>
  <c r="I75" i="1"/>
  <c r="I76" i="1"/>
  <c r="I77" i="1"/>
  <c r="AG77" i="1" s="1"/>
  <c r="I78" i="1"/>
  <c r="I79" i="1"/>
  <c r="I80" i="1"/>
  <c r="I81" i="1"/>
  <c r="I82" i="1"/>
  <c r="I83" i="1"/>
  <c r="I84" i="1"/>
  <c r="I85" i="1"/>
  <c r="I86" i="1"/>
  <c r="I87" i="1"/>
  <c r="I88" i="1"/>
  <c r="I89" i="1"/>
  <c r="AE89" i="1" s="1"/>
  <c r="I90" i="1"/>
  <c r="I91" i="1"/>
  <c r="I92" i="1"/>
  <c r="I93" i="1"/>
  <c r="AG93" i="1" s="1"/>
  <c r="I94" i="1"/>
  <c r="I95" i="1"/>
  <c r="I96" i="1"/>
  <c r="T96" i="1" s="1"/>
  <c r="I97" i="1"/>
  <c r="I98" i="1"/>
  <c r="I99" i="1"/>
  <c r="I100" i="1"/>
  <c r="I101" i="1"/>
  <c r="AG101" i="1" s="1"/>
  <c r="I102" i="1"/>
  <c r="I103" i="1"/>
  <c r="I104" i="1"/>
  <c r="I105" i="1"/>
  <c r="I106" i="1"/>
  <c r="I107" i="1"/>
  <c r="I108" i="1"/>
  <c r="I109" i="1"/>
  <c r="AG109" i="1" s="1"/>
  <c r="I110" i="1"/>
  <c r="I111" i="1"/>
  <c r="I112" i="1"/>
  <c r="T112" i="1" s="1"/>
  <c r="I113" i="1"/>
  <c r="I114" i="1"/>
  <c r="I115" i="1"/>
  <c r="I116" i="1"/>
  <c r="I117" i="1"/>
  <c r="AG117" i="1" s="1"/>
  <c r="I118" i="1"/>
  <c r="I119" i="1"/>
  <c r="I120" i="1"/>
  <c r="I121" i="1"/>
  <c r="I122" i="1"/>
  <c r="I123" i="1"/>
  <c r="I124" i="1"/>
  <c r="I125" i="1"/>
  <c r="AG125" i="1" s="1"/>
  <c r="I126" i="1"/>
  <c r="I127" i="1"/>
  <c r="I128" i="1"/>
  <c r="T128" i="1" s="1"/>
  <c r="I129" i="1"/>
  <c r="AG129" i="1" s="1"/>
  <c r="I130" i="1"/>
  <c r="I131" i="1"/>
  <c r="I132" i="1"/>
  <c r="I133" i="1"/>
  <c r="AG133" i="1" s="1"/>
  <c r="I134" i="1"/>
  <c r="I135" i="1"/>
  <c r="I136" i="1"/>
  <c r="I137" i="1"/>
  <c r="P2" i="1"/>
  <c r="AG113" i="1" l="1"/>
  <c r="AE113" i="1"/>
  <c r="Y113" i="1"/>
  <c r="AG85" i="1"/>
  <c r="Y85" i="1"/>
  <c r="AG69" i="1"/>
  <c r="Y69" i="1"/>
  <c r="AG53" i="1"/>
  <c r="Y53" i="1"/>
  <c r="AG37" i="1"/>
  <c r="Y37" i="1"/>
  <c r="AH4" i="1"/>
  <c r="AH8" i="1"/>
  <c r="AH13" i="1"/>
  <c r="AH17" i="1"/>
  <c r="AH21" i="1"/>
  <c r="AH25" i="1"/>
  <c r="AH29" i="1"/>
  <c r="AH33" i="1"/>
  <c r="AH37" i="1"/>
  <c r="AH41" i="1"/>
  <c r="AH45" i="1"/>
  <c r="AH49" i="1"/>
  <c r="AH53" i="1"/>
  <c r="AH57" i="1"/>
  <c r="AH61" i="1"/>
  <c r="AH65" i="1"/>
  <c r="AH69" i="1"/>
  <c r="AH73" i="1"/>
  <c r="AH77" i="1"/>
  <c r="AH81" i="1"/>
  <c r="AH85" i="1"/>
  <c r="AH89" i="1"/>
  <c r="AH93" i="1"/>
  <c r="AH97" i="1"/>
  <c r="AH101" i="1"/>
  <c r="AH105" i="1"/>
  <c r="AH109" i="1"/>
  <c r="AH113" i="1"/>
  <c r="AH117" i="1"/>
  <c r="AH121" i="1"/>
  <c r="AH125" i="1"/>
  <c r="AH129" i="1"/>
  <c r="AH133" i="1"/>
  <c r="AH137" i="1"/>
  <c r="AH7" i="1"/>
  <c r="AH14" i="1"/>
  <c r="AH19" i="1"/>
  <c r="AH24" i="1"/>
  <c r="AH30" i="1"/>
  <c r="AH35" i="1"/>
  <c r="AH40" i="1"/>
  <c r="AH46" i="1"/>
  <c r="AH51" i="1"/>
  <c r="AH56" i="1"/>
  <c r="AH62" i="1"/>
  <c r="AH67" i="1"/>
  <c r="AH72" i="1"/>
  <c r="AH78" i="1"/>
  <c r="AH83" i="1"/>
  <c r="AH88" i="1"/>
  <c r="AH94" i="1"/>
  <c r="AH99" i="1"/>
  <c r="AH104" i="1"/>
  <c r="AH110" i="1"/>
  <c r="AH115" i="1"/>
  <c r="AH120" i="1"/>
  <c r="AH126" i="1"/>
  <c r="AH131" i="1"/>
  <c r="AH136" i="1"/>
  <c r="AH5" i="1"/>
  <c r="AH11" i="1"/>
  <c r="AH16" i="1"/>
  <c r="AH22" i="1"/>
  <c r="AH27" i="1"/>
  <c r="AH32" i="1"/>
  <c r="AH38" i="1"/>
  <c r="AH43" i="1"/>
  <c r="AH48" i="1"/>
  <c r="AH54" i="1"/>
  <c r="AH59" i="1"/>
  <c r="AH64" i="1"/>
  <c r="AH70" i="1"/>
  <c r="AH75" i="1"/>
  <c r="AH80" i="1"/>
  <c r="AH86" i="1"/>
  <c r="AH91" i="1"/>
  <c r="AH96" i="1"/>
  <c r="AH102" i="1"/>
  <c r="AH107" i="1"/>
  <c r="AH112" i="1"/>
  <c r="AH12" i="1"/>
  <c r="AH23" i="1"/>
  <c r="AH34" i="1"/>
  <c r="AH44" i="1"/>
  <c r="AH55" i="1"/>
  <c r="AH66" i="1"/>
  <c r="AH76" i="1"/>
  <c r="AH87" i="1"/>
  <c r="AH98" i="1"/>
  <c r="AH108" i="1"/>
  <c r="AH118" i="1"/>
  <c r="AH124" i="1"/>
  <c r="AH132" i="1"/>
  <c r="AH3" i="1"/>
  <c r="AH15" i="1"/>
  <c r="AH26" i="1"/>
  <c r="AH36" i="1"/>
  <c r="AH47" i="1"/>
  <c r="AH58" i="1"/>
  <c r="AH68" i="1"/>
  <c r="AH79" i="1"/>
  <c r="AH90" i="1"/>
  <c r="AH100" i="1"/>
  <c r="AH111" i="1"/>
  <c r="AH119" i="1"/>
  <c r="AH127" i="1"/>
  <c r="AH134" i="1"/>
  <c r="AH6" i="1"/>
  <c r="AH28" i="1"/>
  <c r="AH50" i="1"/>
  <c r="AH71" i="1"/>
  <c r="AH92" i="1"/>
  <c r="AH114" i="1"/>
  <c r="AH128" i="1"/>
  <c r="AH18" i="1"/>
  <c r="AH39" i="1"/>
  <c r="AH60" i="1"/>
  <c r="AH82" i="1"/>
  <c r="AH103" i="1"/>
  <c r="AH122" i="1"/>
  <c r="AH135" i="1"/>
  <c r="AH20" i="1"/>
  <c r="AH63" i="1"/>
  <c r="AH106" i="1"/>
  <c r="AH2" i="1"/>
  <c r="AH31" i="1"/>
  <c r="AH74" i="1"/>
  <c r="AH116" i="1"/>
  <c r="AG21" i="1"/>
  <c r="AH42" i="1"/>
  <c r="AH123" i="1"/>
  <c r="AH84" i="1"/>
  <c r="AH52" i="1"/>
  <c r="AH95" i="1"/>
  <c r="AH130" i="1"/>
  <c r="Y21" i="1"/>
  <c r="AG136" i="1"/>
  <c r="AG124" i="1"/>
  <c r="Z124" i="1"/>
  <c r="AG116" i="1"/>
  <c r="AG104" i="1"/>
  <c r="AG92" i="1"/>
  <c r="Z92" i="1"/>
  <c r="AG80" i="1"/>
  <c r="AG68" i="1"/>
  <c r="AG60" i="1"/>
  <c r="Z60" i="1"/>
  <c r="AG48" i="1"/>
  <c r="AG36" i="1"/>
  <c r="AK4" i="1"/>
  <c r="AK8" i="1"/>
  <c r="AK13" i="1"/>
  <c r="AK17" i="1"/>
  <c r="AK21" i="1"/>
  <c r="AK25" i="1"/>
  <c r="AK29" i="1"/>
  <c r="AK33" i="1"/>
  <c r="AK37" i="1"/>
  <c r="AK41" i="1"/>
  <c r="AK45" i="1"/>
  <c r="AK49" i="1"/>
  <c r="AK53" i="1"/>
  <c r="AK57" i="1"/>
  <c r="AK61" i="1"/>
  <c r="AK65" i="1"/>
  <c r="AK69" i="1"/>
  <c r="AK3" i="1"/>
  <c r="AK9" i="1"/>
  <c r="AK15" i="1"/>
  <c r="AK20" i="1"/>
  <c r="AK26" i="1"/>
  <c r="AK31" i="1"/>
  <c r="AK36" i="1"/>
  <c r="AK42" i="1"/>
  <c r="AK47" i="1"/>
  <c r="AK52" i="1"/>
  <c r="AK58" i="1"/>
  <c r="AK63" i="1"/>
  <c r="AK68" i="1"/>
  <c r="AK73" i="1"/>
  <c r="AK77" i="1"/>
  <c r="AK81" i="1"/>
  <c r="AK85" i="1"/>
  <c r="AK89" i="1"/>
  <c r="AK93" i="1"/>
  <c r="AK97" i="1"/>
  <c r="AK101" i="1"/>
  <c r="AK105" i="1"/>
  <c r="AK109" i="1"/>
  <c r="AK113" i="1"/>
  <c r="AK117" i="1"/>
  <c r="AK121" i="1"/>
  <c r="AK125" i="1"/>
  <c r="AK129" i="1"/>
  <c r="AK133" i="1"/>
  <c r="AK137" i="1"/>
  <c r="AK11" i="1"/>
  <c r="AK18" i="1"/>
  <c r="AK24" i="1"/>
  <c r="AK32" i="1"/>
  <c r="AK39" i="1"/>
  <c r="AK46" i="1"/>
  <c r="AK54" i="1"/>
  <c r="AK60" i="1"/>
  <c r="AK67" i="1"/>
  <c r="AK74" i="1"/>
  <c r="AK79" i="1"/>
  <c r="AK84" i="1"/>
  <c r="AK90" i="1"/>
  <c r="AK95" i="1"/>
  <c r="AK100" i="1"/>
  <c r="AK106" i="1"/>
  <c r="AK111" i="1"/>
  <c r="AK116" i="1"/>
  <c r="AK122" i="1"/>
  <c r="AK127" i="1"/>
  <c r="AK132" i="1"/>
  <c r="AK2" i="1"/>
  <c r="AK5" i="1"/>
  <c r="AK12" i="1"/>
  <c r="AK19" i="1"/>
  <c r="AK27" i="1"/>
  <c r="AK34" i="1"/>
  <c r="AK40" i="1"/>
  <c r="AK48" i="1"/>
  <c r="AK55" i="1"/>
  <c r="AK62" i="1"/>
  <c r="AK70" i="1"/>
  <c r="AK75" i="1"/>
  <c r="AK80" i="1"/>
  <c r="AK86" i="1"/>
  <c r="AK91" i="1"/>
  <c r="AK96" i="1"/>
  <c r="AK102" i="1"/>
  <c r="AK107" i="1"/>
  <c r="AK112" i="1"/>
  <c r="AK118" i="1"/>
  <c r="AK123" i="1"/>
  <c r="AK128" i="1"/>
  <c r="AK134" i="1"/>
  <c r="AK7" i="1"/>
  <c r="AK23" i="1"/>
  <c r="AK38" i="1"/>
  <c r="AK51" i="1"/>
  <c r="AK66" i="1"/>
  <c r="AK78" i="1"/>
  <c r="AK88" i="1"/>
  <c r="AK99" i="1"/>
  <c r="AK110" i="1"/>
  <c r="AK120" i="1"/>
  <c r="AK131" i="1"/>
  <c r="AK16" i="1"/>
  <c r="AK30" i="1"/>
  <c r="AK44" i="1"/>
  <c r="AK59" i="1"/>
  <c r="AK72" i="1"/>
  <c r="AK83" i="1"/>
  <c r="AK94" i="1"/>
  <c r="AK104" i="1"/>
  <c r="AK115" i="1"/>
  <c r="AK126" i="1"/>
  <c r="AK136" i="1"/>
  <c r="AK22" i="1"/>
  <c r="AK50" i="1"/>
  <c r="AK76" i="1"/>
  <c r="AK98" i="1"/>
  <c r="AK119" i="1"/>
  <c r="AK28" i="1"/>
  <c r="AK56" i="1"/>
  <c r="AK82" i="1"/>
  <c r="AK103" i="1"/>
  <c r="AK124" i="1"/>
  <c r="AK35" i="1"/>
  <c r="AK87" i="1"/>
  <c r="AK130" i="1"/>
  <c r="AK6" i="1"/>
  <c r="AK64" i="1"/>
  <c r="AK108" i="1"/>
  <c r="AG24" i="1"/>
  <c r="AK14" i="1"/>
  <c r="AK114" i="1"/>
  <c r="AK43" i="1"/>
  <c r="AK135" i="1"/>
  <c r="AK71" i="1"/>
  <c r="AK92" i="1"/>
  <c r="AG9" i="1"/>
  <c r="V6" i="1"/>
  <c r="V11" i="1"/>
  <c r="V15" i="1"/>
  <c r="V19" i="1"/>
  <c r="V23" i="1"/>
  <c r="V27" i="1"/>
  <c r="V31" i="1"/>
  <c r="V35" i="1"/>
  <c r="V39" i="1"/>
  <c r="V43" i="1"/>
  <c r="V47" i="1"/>
  <c r="V51" i="1"/>
  <c r="V55" i="1"/>
  <c r="V59" i="1"/>
  <c r="V63" i="1"/>
  <c r="V67" i="1"/>
  <c r="V71" i="1"/>
  <c r="V75" i="1"/>
  <c r="V79" i="1"/>
  <c r="V83" i="1"/>
  <c r="V87" i="1"/>
  <c r="V91" i="1"/>
  <c r="V95" i="1"/>
  <c r="V99" i="1"/>
  <c r="V103" i="1"/>
  <c r="V107" i="1"/>
  <c r="V111" i="1"/>
  <c r="V115" i="1"/>
  <c r="V119" i="1"/>
  <c r="V123" i="1"/>
  <c r="V127" i="1"/>
  <c r="V131" i="1"/>
  <c r="V135" i="1"/>
  <c r="V4" i="1"/>
  <c r="V8" i="1"/>
  <c r="V13" i="1"/>
  <c r="V17" i="1"/>
  <c r="V21" i="1"/>
  <c r="V25" i="1"/>
  <c r="V29" i="1"/>
  <c r="V33" i="1"/>
  <c r="V37" i="1"/>
  <c r="V41" i="1"/>
  <c r="V45" i="1"/>
  <c r="V49" i="1"/>
  <c r="V53" i="1"/>
  <c r="V57" i="1"/>
  <c r="V61" i="1"/>
  <c r="V65" i="1"/>
  <c r="V69" i="1"/>
  <c r="V73" i="1"/>
  <c r="V77" i="1"/>
  <c r="V81" i="1"/>
  <c r="V85" i="1"/>
  <c r="V89" i="1"/>
  <c r="V93" i="1"/>
  <c r="V97" i="1"/>
  <c r="V101" i="1"/>
  <c r="V105" i="1"/>
  <c r="V109" i="1"/>
  <c r="V113" i="1"/>
  <c r="V117" i="1"/>
  <c r="V121" i="1"/>
  <c r="V125" i="1"/>
  <c r="V129" i="1"/>
  <c r="V133" i="1"/>
  <c r="V137" i="1"/>
  <c r="V7" i="1"/>
  <c r="V16" i="1"/>
  <c r="V24" i="1"/>
  <c r="V32" i="1"/>
  <c r="V40" i="1"/>
  <c r="V48" i="1"/>
  <c r="V56" i="1"/>
  <c r="V64" i="1"/>
  <c r="V72" i="1"/>
  <c r="V80" i="1"/>
  <c r="V88" i="1"/>
  <c r="V96" i="1"/>
  <c r="V104" i="1"/>
  <c r="V112" i="1"/>
  <c r="V120" i="1"/>
  <c r="V128" i="1"/>
  <c r="V136" i="1"/>
  <c r="W9" i="1"/>
  <c r="V9" i="1"/>
  <c r="V18" i="1"/>
  <c r="V26" i="1"/>
  <c r="V34" i="1"/>
  <c r="V42" i="1"/>
  <c r="V50" i="1"/>
  <c r="V58" i="1"/>
  <c r="V66" i="1"/>
  <c r="V74" i="1"/>
  <c r="V82" i="1"/>
  <c r="V90" i="1"/>
  <c r="V98" i="1"/>
  <c r="V106" i="1"/>
  <c r="V114" i="1"/>
  <c r="V122" i="1"/>
  <c r="V130" i="1"/>
  <c r="V2" i="1"/>
  <c r="AD9" i="1"/>
  <c r="V3" i="1"/>
  <c r="V12" i="1"/>
  <c r="V20" i="1"/>
  <c r="V28" i="1"/>
  <c r="V36" i="1"/>
  <c r="V44" i="1"/>
  <c r="V52" i="1"/>
  <c r="V60" i="1"/>
  <c r="V68" i="1"/>
  <c r="V76" i="1"/>
  <c r="V84" i="1"/>
  <c r="V92" i="1"/>
  <c r="V100" i="1"/>
  <c r="V108" i="1"/>
  <c r="V116" i="1"/>
  <c r="V124" i="1"/>
  <c r="O133" i="1"/>
  <c r="O117" i="1"/>
  <c r="O93" i="1"/>
  <c r="O77" i="1"/>
  <c r="O61" i="1"/>
  <c r="O37" i="1"/>
  <c r="O12" i="1"/>
  <c r="P131" i="1"/>
  <c r="P107" i="1"/>
  <c r="P91" i="1"/>
  <c r="P75" i="1"/>
  <c r="P51" i="1"/>
  <c r="P35" i="1"/>
  <c r="Q127" i="1"/>
  <c r="Q79" i="1"/>
  <c r="Q47" i="1"/>
  <c r="R133" i="1"/>
  <c r="R101" i="1"/>
  <c r="R53" i="1"/>
  <c r="R4" i="1"/>
  <c r="S92" i="1"/>
  <c r="S44" i="1"/>
  <c r="T130" i="1"/>
  <c r="T82" i="1"/>
  <c r="T34" i="1"/>
  <c r="U136" i="1"/>
  <c r="U104" i="1"/>
  <c r="U24" i="1"/>
  <c r="V94" i="1"/>
  <c r="W113" i="1"/>
  <c r="X86" i="1"/>
  <c r="X54" i="1"/>
  <c r="Y123" i="1"/>
  <c r="Y89" i="1"/>
  <c r="Z96" i="1"/>
  <c r="Z32" i="1"/>
  <c r="AA102" i="1"/>
  <c r="AA38" i="1"/>
  <c r="AC75" i="1"/>
  <c r="AD82" i="1"/>
  <c r="AF96" i="1"/>
  <c r="AG95" i="1"/>
  <c r="O132" i="1"/>
  <c r="O124" i="1"/>
  <c r="O116" i="1"/>
  <c r="O108" i="1"/>
  <c r="O100" i="1"/>
  <c r="O92" i="1"/>
  <c r="O84" i="1"/>
  <c r="O76" i="1"/>
  <c r="O68" i="1"/>
  <c r="O60" i="1"/>
  <c r="O52" i="1"/>
  <c r="O44" i="1"/>
  <c r="O36" i="1"/>
  <c r="O28" i="1"/>
  <c r="O20" i="1"/>
  <c r="O11" i="1"/>
  <c r="P130" i="1"/>
  <c r="P122" i="1"/>
  <c r="P114" i="1"/>
  <c r="P106" i="1"/>
  <c r="P98" i="1"/>
  <c r="P90" i="1"/>
  <c r="P82" i="1"/>
  <c r="P74" i="1"/>
  <c r="P66" i="1"/>
  <c r="P58" i="1"/>
  <c r="P50" i="1"/>
  <c r="P42" i="1"/>
  <c r="P34" i="1"/>
  <c r="P23" i="1"/>
  <c r="P5" i="1"/>
  <c r="Q125" i="1"/>
  <c r="Q109" i="1"/>
  <c r="Q93" i="1"/>
  <c r="Q77" i="1"/>
  <c r="Q61" i="1"/>
  <c r="Q45" i="1"/>
  <c r="Q29" i="1"/>
  <c r="Q12" i="1"/>
  <c r="R131" i="1"/>
  <c r="R115" i="1"/>
  <c r="R99" i="1"/>
  <c r="R83" i="1"/>
  <c r="R67" i="1"/>
  <c r="R51" i="1"/>
  <c r="R35" i="1"/>
  <c r="S2" i="1"/>
  <c r="S122" i="1"/>
  <c r="S106" i="1"/>
  <c r="S90" i="1"/>
  <c r="S74" i="1"/>
  <c r="S58" i="1"/>
  <c r="S42" i="1"/>
  <c r="S26" i="1"/>
  <c r="T80" i="1"/>
  <c r="T48" i="1"/>
  <c r="T16" i="1"/>
  <c r="V118" i="1"/>
  <c r="V86" i="1"/>
  <c r="V54" i="1"/>
  <c r="V22" i="1"/>
  <c r="X110" i="1"/>
  <c r="X78" i="1"/>
  <c r="X46" i="1"/>
  <c r="X13" i="1"/>
  <c r="Y115" i="1"/>
  <c r="Y8" i="1"/>
  <c r="Z80" i="1"/>
  <c r="Z16" i="1"/>
  <c r="AA86" i="1"/>
  <c r="AG137" i="1"/>
  <c r="W137" i="1"/>
  <c r="Y137" i="1"/>
  <c r="AG121" i="1"/>
  <c r="W121" i="1"/>
  <c r="Y121" i="1"/>
  <c r="AG105" i="1"/>
  <c r="W105" i="1"/>
  <c r="Y105" i="1"/>
  <c r="AG97" i="1"/>
  <c r="Y97" i="1"/>
  <c r="W97" i="1"/>
  <c r="AG89" i="1"/>
  <c r="W89" i="1"/>
  <c r="AG81" i="1"/>
  <c r="W81" i="1"/>
  <c r="AE81" i="1"/>
  <c r="W73" i="1"/>
  <c r="AG73" i="1"/>
  <c r="AG65" i="1"/>
  <c r="W65" i="1"/>
  <c r="AG57" i="1"/>
  <c r="W57" i="1"/>
  <c r="AG49" i="1"/>
  <c r="AE49" i="1"/>
  <c r="AG41" i="1"/>
  <c r="W41" i="1"/>
  <c r="AG33" i="1"/>
  <c r="W33" i="1"/>
  <c r="AL3" i="1"/>
  <c r="AL7" i="1"/>
  <c r="AL12" i="1"/>
  <c r="AL16" i="1"/>
  <c r="AL20" i="1"/>
  <c r="AL24" i="1"/>
  <c r="AL28" i="1"/>
  <c r="AL32" i="1"/>
  <c r="AL36" i="1"/>
  <c r="AL40" i="1"/>
  <c r="AL44" i="1"/>
  <c r="AL48" i="1"/>
  <c r="AL52" i="1"/>
  <c r="AL56" i="1"/>
  <c r="AL60" i="1"/>
  <c r="AL64" i="1"/>
  <c r="AL68" i="1"/>
  <c r="AL72" i="1"/>
  <c r="AL76" i="1"/>
  <c r="AL80" i="1"/>
  <c r="AL84" i="1"/>
  <c r="AL88" i="1"/>
  <c r="AL92" i="1"/>
  <c r="AL96" i="1"/>
  <c r="AL100" i="1"/>
  <c r="AL104" i="1"/>
  <c r="AL108" i="1"/>
  <c r="AL112" i="1"/>
  <c r="AL116" i="1"/>
  <c r="AL120" i="1"/>
  <c r="AL124" i="1"/>
  <c r="AL128" i="1"/>
  <c r="AL132" i="1"/>
  <c r="AL136" i="1"/>
  <c r="AL5" i="1"/>
  <c r="AL11" i="1"/>
  <c r="AL17" i="1"/>
  <c r="AL22" i="1"/>
  <c r="AL27" i="1"/>
  <c r="AL33" i="1"/>
  <c r="AL38" i="1"/>
  <c r="AL43" i="1"/>
  <c r="AL49" i="1"/>
  <c r="AL54" i="1"/>
  <c r="AL59" i="1"/>
  <c r="AL65" i="1"/>
  <c r="AL70" i="1"/>
  <c r="AL75" i="1"/>
  <c r="AL81" i="1"/>
  <c r="AL86" i="1"/>
  <c r="AL91" i="1"/>
  <c r="AL97" i="1"/>
  <c r="AL102" i="1"/>
  <c r="AL107" i="1"/>
  <c r="AL113" i="1"/>
  <c r="AL118" i="1"/>
  <c r="AL123" i="1"/>
  <c r="AL129" i="1"/>
  <c r="AL134" i="1"/>
  <c r="AL9" i="1"/>
  <c r="AL18" i="1"/>
  <c r="AL25" i="1"/>
  <c r="AL31" i="1"/>
  <c r="AL39" i="1"/>
  <c r="AL46" i="1"/>
  <c r="AL53" i="1"/>
  <c r="AL61" i="1"/>
  <c r="AL67" i="1"/>
  <c r="AL74" i="1"/>
  <c r="AL82" i="1"/>
  <c r="AL89" i="1"/>
  <c r="AL95" i="1"/>
  <c r="AL103" i="1"/>
  <c r="AL110" i="1"/>
  <c r="AL117" i="1"/>
  <c r="AL125" i="1"/>
  <c r="AL131" i="1"/>
  <c r="AL2" i="1"/>
  <c r="AL4" i="1"/>
  <c r="AL13" i="1"/>
  <c r="AL19" i="1"/>
  <c r="AL26" i="1"/>
  <c r="AL34" i="1"/>
  <c r="AL41" i="1"/>
  <c r="AL47" i="1"/>
  <c r="AL55" i="1"/>
  <c r="AL62" i="1"/>
  <c r="AL69" i="1"/>
  <c r="AL77" i="1"/>
  <c r="AL83" i="1"/>
  <c r="AL90" i="1"/>
  <c r="AL98" i="1"/>
  <c r="AL105" i="1"/>
  <c r="AL111" i="1"/>
  <c r="AL119" i="1"/>
  <c r="AL126" i="1"/>
  <c r="AL133" i="1"/>
  <c r="AL15" i="1"/>
  <c r="AL30" i="1"/>
  <c r="AL45" i="1"/>
  <c r="AL58" i="1"/>
  <c r="AL73" i="1"/>
  <c r="AL87" i="1"/>
  <c r="AL101" i="1"/>
  <c r="AL115" i="1"/>
  <c r="AL130" i="1"/>
  <c r="AL8" i="1"/>
  <c r="AL23" i="1"/>
  <c r="AL37" i="1"/>
  <c r="AL51" i="1"/>
  <c r="AL66" i="1"/>
  <c r="AL79" i="1"/>
  <c r="AL94" i="1"/>
  <c r="AL109" i="1"/>
  <c r="AL122" i="1"/>
  <c r="AL137" i="1"/>
  <c r="AL14" i="1"/>
  <c r="AL42" i="1"/>
  <c r="AL71" i="1"/>
  <c r="AL99" i="1"/>
  <c r="AL127" i="1"/>
  <c r="AG25" i="1"/>
  <c r="AL21" i="1"/>
  <c r="AL50" i="1"/>
  <c r="AL78" i="1"/>
  <c r="AL106" i="1"/>
  <c r="AL135" i="1"/>
  <c r="AL57" i="1"/>
  <c r="AL114" i="1"/>
  <c r="AL29" i="1"/>
  <c r="AL85" i="1"/>
  <c r="AL35" i="1"/>
  <c r="AL63" i="1"/>
  <c r="W25" i="1"/>
  <c r="AL93" i="1"/>
  <c r="AL6" i="1"/>
  <c r="AL121" i="1"/>
  <c r="AC3" i="1"/>
  <c r="AC7" i="1"/>
  <c r="AC12" i="1"/>
  <c r="AC16" i="1"/>
  <c r="AC20" i="1"/>
  <c r="AC24" i="1"/>
  <c r="AC28" i="1"/>
  <c r="AC32" i="1"/>
  <c r="AC36" i="1"/>
  <c r="AC40" i="1"/>
  <c r="AC44" i="1"/>
  <c r="AC48" i="1"/>
  <c r="AC52" i="1"/>
  <c r="AC56" i="1"/>
  <c r="AC60" i="1"/>
  <c r="AC64" i="1"/>
  <c r="AC68" i="1"/>
  <c r="AC72" i="1"/>
  <c r="AC76" i="1"/>
  <c r="AC80" i="1"/>
  <c r="AC84" i="1"/>
  <c r="AC88" i="1"/>
  <c r="AC92" i="1"/>
  <c r="AC96" i="1"/>
  <c r="AC100" i="1"/>
  <c r="AC104" i="1"/>
  <c r="AC108" i="1"/>
  <c r="AC112" i="1"/>
  <c r="AC116" i="1"/>
  <c r="AC120" i="1"/>
  <c r="AC124" i="1"/>
  <c r="AC128" i="1"/>
  <c r="AC132" i="1"/>
  <c r="AC136" i="1"/>
  <c r="AC5" i="1"/>
  <c r="AC9" i="1"/>
  <c r="AC14" i="1"/>
  <c r="AC18" i="1"/>
  <c r="AC22" i="1"/>
  <c r="AC26" i="1"/>
  <c r="AC30" i="1"/>
  <c r="AC34" i="1"/>
  <c r="AC38" i="1"/>
  <c r="AC42" i="1"/>
  <c r="AC46" i="1"/>
  <c r="AC50" i="1"/>
  <c r="AC54" i="1"/>
  <c r="AC58" i="1"/>
  <c r="AC62" i="1"/>
  <c r="AC66" i="1"/>
  <c r="AC70" i="1"/>
  <c r="AC74" i="1"/>
  <c r="AC78" i="1"/>
  <c r="AC82" i="1"/>
  <c r="AC86" i="1"/>
  <c r="AC90" i="1"/>
  <c r="AC94" i="1"/>
  <c r="AC98" i="1"/>
  <c r="AC102" i="1"/>
  <c r="AC106" i="1"/>
  <c r="AC110" i="1"/>
  <c r="AC114" i="1"/>
  <c r="AC118" i="1"/>
  <c r="AC122" i="1"/>
  <c r="AC126" i="1"/>
  <c r="AC130" i="1"/>
  <c r="AC134" i="1"/>
  <c r="AC2" i="1"/>
  <c r="AC6" i="1"/>
  <c r="AC15" i="1"/>
  <c r="AC23" i="1"/>
  <c r="AC31" i="1"/>
  <c r="AC39" i="1"/>
  <c r="AC47" i="1"/>
  <c r="AC55" i="1"/>
  <c r="AC63" i="1"/>
  <c r="AC71" i="1"/>
  <c r="AC79" i="1"/>
  <c r="AC87" i="1"/>
  <c r="AC95" i="1"/>
  <c r="AC103" i="1"/>
  <c r="AC111" i="1"/>
  <c r="AC119" i="1"/>
  <c r="AC127" i="1"/>
  <c r="AC135" i="1"/>
  <c r="AC8" i="1"/>
  <c r="AC17" i="1"/>
  <c r="AC25" i="1"/>
  <c r="AC33" i="1"/>
  <c r="AC41" i="1"/>
  <c r="AC49" i="1"/>
  <c r="AC57" i="1"/>
  <c r="AC65" i="1"/>
  <c r="AC73" i="1"/>
  <c r="AC81" i="1"/>
  <c r="AC89" i="1"/>
  <c r="AC97" i="1"/>
  <c r="AC105" i="1"/>
  <c r="AC113" i="1"/>
  <c r="AC121" i="1"/>
  <c r="AC129" i="1"/>
  <c r="AC137" i="1"/>
  <c r="AC13" i="1"/>
  <c r="AC29" i="1"/>
  <c r="AC45" i="1"/>
  <c r="AC61" i="1"/>
  <c r="AC77" i="1"/>
  <c r="AC93" i="1"/>
  <c r="AC109" i="1"/>
  <c r="AC125" i="1"/>
  <c r="AC4" i="1"/>
  <c r="AC21" i="1"/>
  <c r="AC37" i="1"/>
  <c r="AC53" i="1"/>
  <c r="AC69" i="1"/>
  <c r="AC85" i="1"/>
  <c r="AC101" i="1"/>
  <c r="AC117" i="1"/>
  <c r="AC133" i="1"/>
  <c r="AG16" i="1"/>
  <c r="AC19" i="1"/>
  <c r="AC51" i="1"/>
  <c r="AC83" i="1"/>
  <c r="AC115" i="1"/>
  <c r="AC27" i="1"/>
  <c r="AC59" i="1"/>
  <c r="AC91" i="1"/>
  <c r="AC123" i="1"/>
  <c r="AC35" i="1"/>
  <c r="AC67" i="1"/>
  <c r="AC99" i="1"/>
  <c r="AC131" i="1"/>
  <c r="AG6" i="1"/>
  <c r="W6" i="1"/>
  <c r="S3" i="1"/>
  <c r="S7" i="1"/>
  <c r="S12" i="1"/>
  <c r="S17" i="1"/>
  <c r="S21" i="1"/>
  <c r="S25" i="1"/>
  <c r="S29" i="1"/>
  <c r="S33" i="1"/>
  <c r="S37" i="1"/>
  <c r="S41" i="1"/>
  <c r="S45" i="1"/>
  <c r="S49" i="1"/>
  <c r="S53" i="1"/>
  <c r="S57" i="1"/>
  <c r="S61" i="1"/>
  <c r="S65" i="1"/>
  <c r="S69" i="1"/>
  <c r="S73" i="1"/>
  <c r="S77" i="1"/>
  <c r="S81" i="1"/>
  <c r="S85" i="1"/>
  <c r="S89" i="1"/>
  <c r="S93" i="1"/>
  <c r="S97" i="1"/>
  <c r="S101" i="1"/>
  <c r="S105" i="1"/>
  <c r="S109" i="1"/>
  <c r="S113" i="1"/>
  <c r="S117" i="1"/>
  <c r="S121" i="1"/>
  <c r="S125" i="1"/>
  <c r="S129" i="1"/>
  <c r="S133" i="1"/>
  <c r="S137" i="1"/>
  <c r="S5" i="1"/>
  <c r="S9" i="1"/>
  <c r="S14" i="1"/>
  <c r="S19" i="1"/>
  <c r="S23" i="1"/>
  <c r="S27" i="1"/>
  <c r="S31" i="1"/>
  <c r="S35" i="1"/>
  <c r="S39" i="1"/>
  <c r="S43" i="1"/>
  <c r="S47" i="1"/>
  <c r="S51" i="1"/>
  <c r="S55" i="1"/>
  <c r="S59" i="1"/>
  <c r="S63" i="1"/>
  <c r="S67" i="1"/>
  <c r="S71" i="1"/>
  <c r="S75" i="1"/>
  <c r="S79" i="1"/>
  <c r="S83" i="1"/>
  <c r="S87" i="1"/>
  <c r="S91" i="1"/>
  <c r="S95" i="1"/>
  <c r="S99" i="1"/>
  <c r="S103" i="1"/>
  <c r="S107" i="1"/>
  <c r="S111" i="1"/>
  <c r="S115" i="1"/>
  <c r="S119" i="1"/>
  <c r="S123" i="1"/>
  <c r="S127" i="1"/>
  <c r="S131" i="1"/>
  <c r="S135" i="1"/>
  <c r="S4" i="1"/>
  <c r="S13" i="1"/>
  <c r="S22" i="1"/>
  <c r="S30" i="1"/>
  <c r="S38" i="1"/>
  <c r="S46" i="1"/>
  <c r="S54" i="1"/>
  <c r="S62" i="1"/>
  <c r="S70" i="1"/>
  <c r="S78" i="1"/>
  <c r="S86" i="1"/>
  <c r="S94" i="1"/>
  <c r="S102" i="1"/>
  <c r="S110" i="1"/>
  <c r="S118" i="1"/>
  <c r="S126" i="1"/>
  <c r="S134" i="1"/>
  <c r="S6" i="1"/>
  <c r="S16" i="1"/>
  <c r="S24" i="1"/>
  <c r="S32" i="1"/>
  <c r="S40" i="1"/>
  <c r="S48" i="1"/>
  <c r="S56" i="1"/>
  <c r="S64" i="1"/>
  <c r="S72" i="1"/>
  <c r="S80" i="1"/>
  <c r="S88" i="1"/>
  <c r="S96" i="1"/>
  <c r="S104" i="1"/>
  <c r="S112" i="1"/>
  <c r="S120" i="1"/>
  <c r="S128" i="1"/>
  <c r="S136" i="1"/>
  <c r="AE17" i="1"/>
  <c r="AD42" i="1"/>
  <c r="AD74" i="1"/>
  <c r="AD106" i="1"/>
  <c r="AG132" i="1"/>
  <c r="AG128" i="1"/>
  <c r="AG120" i="1"/>
  <c r="AG112" i="1"/>
  <c r="AG108" i="1"/>
  <c r="Z108" i="1"/>
  <c r="AG100" i="1"/>
  <c r="AG96" i="1"/>
  <c r="AG88" i="1"/>
  <c r="AG84" i="1"/>
  <c r="AG76" i="1"/>
  <c r="Z76" i="1"/>
  <c r="AG72" i="1"/>
  <c r="AG64" i="1"/>
  <c r="AG56" i="1"/>
  <c r="AG44" i="1"/>
  <c r="Z44" i="1"/>
  <c r="AG40" i="1"/>
  <c r="AG32" i="1"/>
  <c r="AG28" i="1"/>
  <c r="Z28" i="1"/>
  <c r="AG19" i="1"/>
  <c r="AF3" i="1"/>
  <c r="AF7" i="1"/>
  <c r="AF12" i="1"/>
  <c r="AF16" i="1"/>
  <c r="AF20" i="1"/>
  <c r="AF24" i="1"/>
  <c r="AF28" i="1"/>
  <c r="AF32" i="1"/>
  <c r="AF36" i="1"/>
  <c r="AF40" i="1"/>
  <c r="AF44" i="1"/>
  <c r="AF48" i="1"/>
  <c r="AF52" i="1"/>
  <c r="AF4" i="1"/>
  <c r="AF8" i="1"/>
  <c r="AF13" i="1"/>
  <c r="AF17" i="1"/>
  <c r="AF21" i="1"/>
  <c r="AF25" i="1"/>
  <c r="AF29" i="1"/>
  <c r="AF33" i="1"/>
  <c r="AF37" i="1"/>
  <c r="AF41" i="1"/>
  <c r="AF45" i="1"/>
  <c r="AF49" i="1"/>
  <c r="AF53" i="1"/>
  <c r="AF57" i="1"/>
  <c r="AF61" i="1"/>
  <c r="AF65" i="1"/>
  <c r="AF69" i="1"/>
  <c r="AF73" i="1"/>
  <c r="AF77" i="1"/>
  <c r="AF81" i="1"/>
  <c r="AF85" i="1"/>
  <c r="AF11" i="1"/>
  <c r="AF19" i="1"/>
  <c r="AF27" i="1"/>
  <c r="AF35" i="1"/>
  <c r="AF43" i="1"/>
  <c r="AF51" i="1"/>
  <c r="AF58" i="1"/>
  <c r="AF63" i="1"/>
  <c r="AF68" i="1"/>
  <c r="AF74" i="1"/>
  <c r="AF79" i="1"/>
  <c r="AF84" i="1"/>
  <c r="AF89" i="1"/>
  <c r="AF93" i="1"/>
  <c r="AF97" i="1"/>
  <c r="AF101" i="1"/>
  <c r="AF105" i="1"/>
  <c r="AF109" i="1"/>
  <c r="AF113" i="1"/>
  <c r="AF117" i="1"/>
  <c r="AF121" i="1"/>
  <c r="AF125" i="1"/>
  <c r="AF129" i="1"/>
  <c r="AF133" i="1"/>
  <c r="AF137" i="1"/>
  <c r="AB19" i="1"/>
  <c r="AF6" i="1"/>
  <c r="AF15" i="1"/>
  <c r="AF23" i="1"/>
  <c r="AF31" i="1"/>
  <c r="AF39" i="1"/>
  <c r="AF47" i="1"/>
  <c r="AF55" i="1"/>
  <c r="AF60" i="1"/>
  <c r="AF66" i="1"/>
  <c r="AF71" i="1"/>
  <c r="AF76" i="1"/>
  <c r="AF82" i="1"/>
  <c r="AF87" i="1"/>
  <c r="AF91" i="1"/>
  <c r="AF95" i="1"/>
  <c r="AF99" i="1"/>
  <c r="AF103" i="1"/>
  <c r="AF107" i="1"/>
  <c r="AF111" i="1"/>
  <c r="AF115" i="1"/>
  <c r="AF119" i="1"/>
  <c r="AF123" i="1"/>
  <c r="AF127" i="1"/>
  <c r="AF131" i="1"/>
  <c r="AF135" i="1"/>
  <c r="AF18" i="1"/>
  <c r="AF34" i="1"/>
  <c r="AF50" i="1"/>
  <c r="AF62" i="1"/>
  <c r="AF72" i="1"/>
  <c r="AF83" i="1"/>
  <c r="AF92" i="1"/>
  <c r="AF100" i="1"/>
  <c r="AF108" i="1"/>
  <c r="AF116" i="1"/>
  <c r="AF124" i="1"/>
  <c r="AF132" i="1"/>
  <c r="AF5" i="1"/>
  <c r="AF22" i="1"/>
  <c r="AF38" i="1"/>
  <c r="AF54" i="1"/>
  <c r="AF64" i="1"/>
  <c r="AF75" i="1"/>
  <c r="AF86" i="1"/>
  <c r="AF94" i="1"/>
  <c r="AF102" i="1"/>
  <c r="AF110" i="1"/>
  <c r="AF118" i="1"/>
  <c r="AF126" i="1"/>
  <c r="AF134" i="1"/>
  <c r="AF30" i="1"/>
  <c r="AF59" i="1"/>
  <c r="AF80" i="1"/>
  <c r="AF98" i="1"/>
  <c r="AF114" i="1"/>
  <c r="AF130" i="1"/>
  <c r="AF14" i="1"/>
  <c r="AF46" i="1"/>
  <c r="AF70" i="1"/>
  <c r="AF90" i="1"/>
  <c r="AF106" i="1"/>
  <c r="AF122" i="1"/>
  <c r="AF2" i="1"/>
  <c r="AF9" i="1"/>
  <c r="AF67" i="1"/>
  <c r="AF104" i="1"/>
  <c r="AF136" i="1"/>
  <c r="AF26" i="1"/>
  <c r="AF78" i="1"/>
  <c r="AF112" i="1"/>
  <c r="AF42" i="1"/>
  <c r="AF88" i="1"/>
  <c r="AF120" i="1"/>
  <c r="AG14" i="1"/>
  <c r="AA6" i="1"/>
  <c r="AA11" i="1"/>
  <c r="AA16" i="1"/>
  <c r="AA20" i="1"/>
  <c r="AA4" i="1"/>
  <c r="AA8" i="1"/>
  <c r="AA13" i="1"/>
  <c r="AA18" i="1"/>
  <c r="AA9" i="1"/>
  <c r="AA19" i="1"/>
  <c r="AA24" i="1"/>
  <c r="AA28" i="1"/>
  <c r="AA32" i="1"/>
  <c r="AA36" i="1"/>
  <c r="AA40" i="1"/>
  <c r="AA44" i="1"/>
  <c r="AA48" i="1"/>
  <c r="AA52" i="1"/>
  <c r="AA56" i="1"/>
  <c r="AA60" i="1"/>
  <c r="AA64" i="1"/>
  <c r="AA68" i="1"/>
  <c r="AA72" i="1"/>
  <c r="AA76" i="1"/>
  <c r="AA80" i="1"/>
  <c r="AA84" i="1"/>
  <c r="AA88" i="1"/>
  <c r="AA92" i="1"/>
  <c r="AA96" i="1"/>
  <c r="AA100" i="1"/>
  <c r="AA104" i="1"/>
  <c r="AA108" i="1"/>
  <c r="AA112" i="1"/>
  <c r="AA116" i="1"/>
  <c r="AA120" i="1"/>
  <c r="AA124" i="1"/>
  <c r="AA128" i="1"/>
  <c r="AA132" i="1"/>
  <c r="AA136" i="1"/>
  <c r="AA3" i="1"/>
  <c r="AA12" i="1"/>
  <c r="AA21" i="1"/>
  <c r="AA25" i="1"/>
  <c r="AA29" i="1"/>
  <c r="AA33" i="1"/>
  <c r="AA37" i="1"/>
  <c r="AA41" i="1"/>
  <c r="AA45" i="1"/>
  <c r="AA49" i="1"/>
  <c r="AA53" i="1"/>
  <c r="AA57" i="1"/>
  <c r="AA61" i="1"/>
  <c r="AA65" i="1"/>
  <c r="AA69" i="1"/>
  <c r="AA73" i="1"/>
  <c r="AA77" i="1"/>
  <c r="AA81" i="1"/>
  <c r="AA85" i="1"/>
  <c r="AA89" i="1"/>
  <c r="AA93" i="1"/>
  <c r="AA97" i="1"/>
  <c r="AA101" i="1"/>
  <c r="AA105" i="1"/>
  <c r="AA109" i="1"/>
  <c r="AA113" i="1"/>
  <c r="AA117" i="1"/>
  <c r="AA121" i="1"/>
  <c r="AA125" i="1"/>
  <c r="AA129" i="1"/>
  <c r="AA133" i="1"/>
  <c r="AA137" i="1"/>
  <c r="AA7" i="1"/>
  <c r="AA23" i="1"/>
  <c r="AA31" i="1"/>
  <c r="AA39" i="1"/>
  <c r="AA47" i="1"/>
  <c r="AA55" i="1"/>
  <c r="AA63" i="1"/>
  <c r="AA71" i="1"/>
  <c r="AA79" i="1"/>
  <c r="AA87" i="1"/>
  <c r="AA95" i="1"/>
  <c r="AA103" i="1"/>
  <c r="AA111" i="1"/>
  <c r="AA119" i="1"/>
  <c r="AA127" i="1"/>
  <c r="AA135" i="1"/>
  <c r="AA17" i="1"/>
  <c r="AA27" i="1"/>
  <c r="AA35" i="1"/>
  <c r="AA43" i="1"/>
  <c r="AA51" i="1"/>
  <c r="AA59" i="1"/>
  <c r="AA67" i="1"/>
  <c r="AA75" i="1"/>
  <c r="AA83" i="1"/>
  <c r="AA91" i="1"/>
  <c r="AA99" i="1"/>
  <c r="AA107" i="1"/>
  <c r="AA115" i="1"/>
  <c r="AA123" i="1"/>
  <c r="AA131" i="1"/>
  <c r="AA26" i="1"/>
  <c r="AA42" i="1"/>
  <c r="AA58" i="1"/>
  <c r="AA74" i="1"/>
  <c r="AA90" i="1"/>
  <c r="AA106" i="1"/>
  <c r="AA122" i="1"/>
  <c r="AA2" i="1"/>
  <c r="AA5" i="1"/>
  <c r="AA30" i="1"/>
  <c r="AA46" i="1"/>
  <c r="AA62" i="1"/>
  <c r="AA78" i="1"/>
  <c r="AA94" i="1"/>
  <c r="AA110" i="1"/>
  <c r="AA126" i="1"/>
  <c r="AA14" i="1"/>
  <c r="AA34" i="1"/>
  <c r="AA50" i="1"/>
  <c r="AA66" i="1"/>
  <c r="AA82" i="1"/>
  <c r="AA98" i="1"/>
  <c r="AA114" i="1"/>
  <c r="AA130" i="1"/>
  <c r="W5" i="1"/>
  <c r="AG5" i="1"/>
  <c r="R5" i="1"/>
  <c r="R9" i="1"/>
  <c r="R14" i="1"/>
  <c r="R18" i="1"/>
  <c r="R22" i="1"/>
  <c r="R26" i="1"/>
  <c r="R30" i="1"/>
  <c r="R34" i="1"/>
  <c r="R38" i="1"/>
  <c r="R42" i="1"/>
  <c r="R46" i="1"/>
  <c r="R50" i="1"/>
  <c r="R54" i="1"/>
  <c r="R58" i="1"/>
  <c r="R62" i="1"/>
  <c r="R66" i="1"/>
  <c r="R70" i="1"/>
  <c r="R74" i="1"/>
  <c r="R78" i="1"/>
  <c r="R82" i="1"/>
  <c r="R86" i="1"/>
  <c r="R90" i="1"/>
  <c r="R94" i="1"/>
  <c r="R98" i="1"/>
  <c r="R102" i="1"/>
  <c r="R106" i="1"/>
  <c r="R110" i="1"/>
  <c r="R114" i="1"/>
  <c r="R118" i="1"/>
  <c r="R122" i="1"/>
  <c r="R126" i="1"/>
  <c r="R130" i="1"/>
  <c r="R134" i="1"/>
  <c r="R2" i="1"/>
  <c r="R3" i="1"/>
  <c r="R7" i="1"/>
  <c r="R12" i="1"/>
  <c r="R16" i="1"/>
  <c r="R20" i="1"/>
  <c r="R24" i="1"/>
  <c r="R28" i="1"/>
  <c r="R32" i="1"/>
  <c r="R36" i="1"/>
  <c r="R40" i="1"/>
  <c r="R44" i="1"/>
  <c r="R48" i="1"/>
  <c r="R52" i="1"/>
  <c r="R56" i="1"/>
  <c r="R60" i="1"/>
  <c r="R64" i="1"/>
  <c r="R68" i="1"/>
  <c r="R72" i="1"/>
  <c r="R76" i="1"/>
  <c r="R80" i="1"/>
  <c r="R84" i="1"/>
  <c r="R88" i="1"/>
  <c r="R92" i="1"/>
  <c r="R96" i="1"/>
  <c r="R100" i="1"/>
  <c r="R104" i="1"/>
  <c r="R108" i="1"/>
  <c r="R112" i="1"/>
  <c r="R116" i="1"/>
  <c r="R120" i="1"/>
  <c r="R124" i="1"/>
  <c r="R128" i="1"/>
  <c r="R132" i="1"/>
  <c r="R136" i="1"/>
  <c r="R6" i="1"/>
  <c r="R15" i="1"/>
  <c r="R23" i="1"/>
  <c r="R31" i="1"/>
  <c r="R39" i="1"/>
  <c r="R47" i="1"/>
  <c r="R55" i="1"/>
  <c r="R63" i="1"/>
  <c r="R71" i="1"/>
  <c r="R79" i="1"/>
  <c r="R87" i="1"/>
  <c r="R95" i="1"/>
  <c r="R103" i="1"/>
  <c r="R111" i="1"/>
  <c r="R119" i="1"/>
  <c r="R127" i="1"/>
  <c r="R135" i="1"/>
  <c r="R8" i="1"/>
  <c r="R17" i="1"/>
  <c r="R25" i="1"/>
  <c r="R33" i="1"/>
  <c r="R41" i="1"/>
  <c r="R49" i="1"/>
  <c r="R57" i="1"/>
  <c r="R65" i="1"/>
  <c r="R73" i="1"/>
  <c r="R81" i="1"/>
  <c r="R89" i="1"/>
  <c r="R97" i="1"/>
  <c r="R105" i="1"/>
  <c r="R113" i="1"/>
  <c r="R121" i="1"/>
  <c r="R129" i="1"/>
  <c r="R137" i="1"/>
  <c r="O125" i="1"/>
  <c r="O109" i="1"/>
  <c r="O101" i="1"/>
  <c r="O85" i="1"/>
  <c r="O69" i="1"/>
  <c r="O53" i="1"/>
  <c r="O45" i="1"/>
  <c r="O29" i="1"/>
  <c r="O21" i="1"/>
  <c r="P123" i="1"/>
  <c r="P115" i="1"/>
  <c r="P99" i="1"/>
  <c r="P83" i="1"/>
  <c r="P67" i="1"/>
  <c r="P59" i="1"/>
  <c r="P43" i="1"/>
  <c r="P25" i="1"/>
  <c r="P7" i="1"/>
  <c r="Q111" i="1"/>
  <c r="Q95" i="1"/>
  <c r="Q63" i="1"/>
  <c r="Q31" i="1"/>
  <c r="Q14" i="1"/>
  <c r="R117" i="1"/>
  <c r="R85" i="1"/>
  <c r="R69" i="1"/>
  <c r="R37" i="1"/>
  <c r="R21" i="1"/>
  <c r="S124" i="1"/>
  <c r="S108" i="1"/>
  <c r="S76" i="1"/>
  <c r="S60" i="1"/>
  <c r="S28" i="1"/>
  <c r="S11" i="1"/>
  <c r="T114" i="1"/>
  <c r="T98" i="1"/>
  <c r="T66" i="1"/>
  <c r="T50" i="1"/>
  <c r="T18" i="1"/>
  <c r="U120" i="1"/>
  <c r="U88" i="1"/>
  <c r="U72" i="1"/>
  <c r="U40" i="1"/>
  <c r="U6" i="1"/>
  <c r="V126" i="1"/>
  <c r="V62" i="1"/>
  <c r="V30" i="1"/>
  <c r="X118" i="1"/>
  <c r="X22" i="1"/>
  <c r="AM28" i="1"/>
  <c r="AG2" i="1"/>
  <c r="O4" i="1"/>
  <c r="O8" i="1"/>
  <c r="O13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O70" i="1"/>
  <c r="O74" i="1"/>
  <c r="O78" i="1"/>
  <c r="O82" i="1"/>
  <c r="O86" i="1"/>
  <c r="O90" i="1"/>
  <c r="O94" i="1"/>
  <c r="O98" i="1"/>
  <c r="O102" i="1"/>
  <c r="O106" i="1"/>
  <c r="O110" i="1"/>
  <c r="O114" i="1"/>
  <c r="O118" i="1"/>
  <c r="O122" i="1"/>
  <c r="O126" i="1"/>
  <c r="O130" i="1"/>
  <c r="O134" i="1"/>
  <c r="O2" i="1"/>
  <c r="O5" i="1"/>
  <c r="O9" i="1"/>
  <c r="O14" i="1"/>
  <c r="O19" i="1"/>
  <c r="O23" i="1"/>
  <c r="O27" i="1"/>
  <c r="O31" i="1"/>
  <c r="O35" i="1"/>
  <c r="O39" i="1"/>
  <c r="O43" i="1"/>
  <c r="O47" i="1"/>
  <c r="O51" i="1"/>
  <c r="O55" i="1"/>
  <c r="O59" i="1"/>
  <c r="O63" i="1"/>
  <c r="O67" i="1"/>
  <c r="O71" i="1"/>
  <c r="O75" i="1"/>
  <c r="O79" i="1"/>
  <c r="O83" i="1"/>
  <c r="O87" i="1"/>
  <c r="O91" i="1"/>
  <c r="O95" i="1"/>
  <c r="O99" i="1"/>
  <c r="O103" i="1"/>
  <c r="O107" i="1"/>
  <c r="O111" i="1"/>
  <c r="O115" i="1"/>
  <c r="O119" i="1"/>
  <c r="O123" i="1"/>
  <c r="O127" i="1"/>
  <c r="O131" i="1"/>
  <c r="O135" i="1"/>
  <c r="AD2" i="1"/>
  <c r="AI30" i="1"/>
  <c r="AD34" i="1"/>
  <c r="Y17" i="1"/>
  <c r="T4" i="1"/>
  <c r="P3" i="1"/>
  <c r="O137" i="1"/>
  <c r="O129" i="1"/>
  <c r="O121" i="1"/>
  <c r="O113" i="1"/>
  <c r="O105" i="1"/>
  <c r="O97" i="1"/>
  <c r="O89" i="1"/>
  <c r="O81" i="1"/>
  <c r="O73" i="1"/>
  <c r="O65" i="1"/>
  <c r="O57" i="1"/>
  <c r="O49" i="1"/>
  <c r="O41" i="1"/>
  <c r="O33" i="1"/>
  <c r="O25" i="1"/>
  <c r="O17" i="1"/>
  <c r="O7" i="1"/>
  <c r="P135" i="1"/>
  <c r="P127" i="1"/>
  <c r="P119" i="1"/>
  <c r="P111" i="1"/>
  <c r="P103" i="1"/>
  <c r="P95" i="1"/>
  <c r="P87" i="1"/>
  <c r="P79" i="1"/>
  <c r="P71" i="1"/>
  <c r="P63" i="1"/>
  <c r="P55" i="1"/>
  <c r="P47" i="1"/>
  <c r="P39" i="1"/>
  <c r="P31" i="1"/>
  <c r="P17" i="1"/>
  <c r="Q135" i="1"/>
  <c r="Q119" i="1"/>
  <c r="Q103" i="1"/>
  <c r="Q87" i="1"/>
  <c r="Q71" i="1"/>
  <c r="Q55" i="1"/>
  <c r="Q39" i="1"/>
  <c r="Q5" i="1"/>
  <c r="R125" i="1"/>
  <c r="R109" i="1"/>
  <c r="R93" i="1"/>
  <c r="R77" i="1"/>
  <c r="R61" i="1"/>
  <c r="R45" i="1"/>
  <c r="R29" i="1"/>
  <c r="R13" i="1"/>
  <c r="S132" i="1"/>
  <c r="S116" i="1"/>
  <c r="S100" i="1"/>
  <c r="S84" i="1"/>
  <c r="S68" i="1"/>
  <c r="S52" i="1"/>
  <c r="S36" i="1"/>
  <c r="S20" i="1"/>
  <c r="T2" i="1"/>
  <c r="T122" i="1"/>
  <c r="T106" i="1"/>
  <c r="T90" i="1"/>
  <c r="T74" i="1"/>
  <c r="T58" i="1"/>
  <c r="T42" i="1"/>
  <c r="T26" i="1"/>
  <c r="U128" i="1"/>
  <c r="U112" i="1"/>
  <c r="U96" i="1"/>
  <c r="U80" i="1"/>
  <c r="U64" i="1"/>
  <c r="U48" i="1"/>
  <c r="U32" i="1"/>
  <c r="U16" i="1"/>
  <c r="V134" i="1"/>
  <c r="V110" i="1"/>
  <c r="V78" i="1"/>
  <c r="V46" i="1"/>
  <c r="V14" i="1"/>
  <c r="X134" i="1"/>
  <c r="X102" i="1"/>
  <c r="X70" i="1"/>
  <c r="X38" i="1"/>
  <c r="Y107" i="1"/>
  <c r="Y57" i="1"/>
  <c r="Z128" i="1"/>
  <c r="Z64" i="1"/>
  <c r="AA134" i="1"/>
  <c r="AA70" i="1"/>
  <c r="AB3" i="1"/>
  <c r="AC11" i="1"/>
  <c r="AD18" i="1"/>
  <c r="AE25" i="1"/>
  <c r="AH9" i="1"/>
  <c r="W129" i="1"/>
  <c r="Y129" i="1"/>
  <c r="AG11" i="1"/>
  <c r="X5" i="1"/>
  <c r="X9" i="1"/>
  <c r="X14" i="1"/>
  <c r="X19" i="1"/>
  <c r="X23" i="1"/>
  <c r="X27" i="1"/>
  <c r="X31" i="1"/>
  <c r="X35" i="1"/>
  <c r="X39" i="1"/>
  <c r="X43" i="1"/>
  <c r="X47" i="1"/>
  <c r="X51" i="1"/>
  <c r="X55" i="1"/>
  <c r="X59" i="1"/>
  <c r="X63" i="1"/>
  <c r="X67" i="1"/>
  <c r="X71" i="1"/>
  <c r="X75" i="1"/>
  <c r="X79" i="1"/>
  <c r="X83" i="1"/>
  <c r="X87" i="1"/>
  <c r="X91" i="1"/>
  <c r="X95" i="1"/>
  <c r="X99" i="1"/>
  <c r="X103" i="1"/>
  <c r="X107" i="1"/>
  <c r="X111" i="1"/>
  <c r="X115" i="1"/>
  <c r="X119" i="1"/>
  <c r="X123" i="1"/>
  <c r="X127" i="1"/>
  <c r="X131" i="1"/>
  <c r="X135" i="1"/>
  <c r="X2" i="1"/>
  <c r="X3" i="1"/>
  <c r="X7" i="1"/>
  <c r="X12" i="1"/>
  <c r="X17" i="1"/>
  <c r="X21" i="1"/>
  <c r="X25" i="1"/>
  <c r="X29" i="1"/>
  <c r="X33" i="1"/>
  <c r="X37" i="1"/>
  <c r="X41" i="1"/>
  <c r="X45" i="1"/>
  <c r="X49" i="1"/>
  <c r="X53" i="1"/>
  <c r="X57" i="1"/>
  <c r="X61" i="1"/>
  <c r="X65" i="1"/>
  <c r="X69" i="1"/>
  <c r="X73" i="1"/>
  <c r="X77" i="1"/>
  <c r="X81" i="1"/>
  <c r="X85" i="1"/>
  <c r="X89" i="1"/>
  <c r="X93" i="1"/>
  <c r="X97" i="1"/>
  <c r="X101" i="1"/>
  <c r="X105" i="1"/>
  <c r="X109" i="1"/>
  <c r="X113" i="1"/>
  <c r="X117" i="1"/>
  <c r="X121" i="1"/>
  <c r="X125" i="1"/>
  <c r="X129" i="1"/>
  <c r="X133" i="1"/>
  <c r="X137" i="1"/>
  <c r="X6" i="1"/>
  <c r="X16" i="1"/>
  <c r="X24" i="1"/>
  <c r="X32" i="1"/>
  <c r="X40" i="1"/>
  <c r="X48" i="1"/>
  <c r="X56" i="1"/>
  <c r="X64" i="1"/>
  <c r="X72" i="1"/>
  <c r="X80" i="1"/>
  <c r="X88" i="1"/>
  <c r="X96" i="1"/>
  <c r="X104" i="1"/>
  <c r="X112" i="1"/>
  <c r="X120" i="1"/>
  <c r="X128" i="1"/>
  <c r="X136" i="1"/>
  <c r="X8" i="1"/>
  <c r="X18" i="1"/>
  <c r="X26" i="1"/>
  <c r="X34" i="1"/>
  <c r="X42" i="1"/>
  <c r="X50" i="1"/>
  <c r="X58" i="1"/>
  <c r="X66" i="1"/>
  <c r="X74" i="1"/>
  <c r="X82" i="1"/>
  <c r="X90" i="1"/>
  <c r="X98" i="1"/>
  <c r="X106" i="1"/>
  <c r="X114" i="1"/>
  <c r="X122" i="1"/>
  <c r="X130" i="1"/>
  <c r="Z11" i="1"/>
  <c r="X11" i="1"/>
  <c r="X20" i="1"/>
  <c r="X28" i="1"/>
  <c r="X36" i="1"/>
  <c r="X44" i="1"/>
  <c r="X52" i="1"/>
  <c r="X60" i="1"/>
  <c r="X68" i="1"/>
  <c r="X76" i="1"/>
  <c r="X84" i="1"/>
  <c r="X92" i="1"/>
  <c r="X100" i="1"/>
  <c r="X108" i="1"/>
  <c r="X116" i="1"/>
  <c r="X124" i="1"/>
  <c r="X132" i="1"/>
  <c r="AI94" i="1"/>
  <c r="O136" i="1"/>
  <c r="O128" i="1"/>
  <c r="O120" i="1"/>
  <c r="O112" i="1"/>
  <c r="O104" i="1"/>
  <c r="O96" i="1"/>
  <c r="O88" i="1"/>
  <c r="O80" i="1"/>
  <c r="O72" i="1"/>
  <c r="O64" i="1"/>
  <c r="O56" i="1"/>
  <c r="O48" i="1"/>
  <c r="O40" i="1"/>
  <c r="O32" i="1"/>
  <c r="O24" i="1"/>
  <c r="O16" i="1"/>
  <c r="O6" i="1"/>
  <c r="P134" i="1"/>
  <c r="P126" i="1"/>
  <c r="P118" i="1"/>
  <c r="P110" i="1"/>
  <c r="P102" i="1"/>
  <c r="P94" i="1"/>
  <c r="P86" i="1"/>
  <c r="P78" i="1"/>
  <c r="P70" i="1"/>
  <c r="P62" i="1"/>
  <c r="P54" i="1"/>
  <c r="P46" i="1"/>
  <c r="P38" i="1"/>
  <c r="P30" i="1"/>
  <c r="P14" i="1"/>
  <c r="Q133" i="1"/>
  <c r="Q117" i="1"/>
  <c r="Q101" i="1"/>
  <c r="Q85" i="1"/>
  <c r="Q69" i="1"/>
  <c r="Q53" i="1"/>
  <c r="Q37" i="1"/>
  <c r="Q21" i="1"/>
  <c r="R123" i="1"/>
  <c r="R107" i="1"/>
  <c r="R91" i="1"/>
  <c r="R75" i="1"/>
  <c r="R59" i="1"/>
  <c r="R43" i="1"/>
  <c r="R27" i="1"/>
  <c r="R11" i="1"/>
  <c r="S130" i="1"/>
  <c r="S114" i="1"/>
  <c r="S98" i="1"/>
  <c r="S82" i="1"/>
  <c r="S66" i="1"/>
  <c r="S50" i="1"/>
  <c r="S34" i="1"/>
  <c r="S18" i="1"/>
  <c r="T136" i="1"/>
  <c r="T120" i="1"/>
  <c r="T104" i="1"/>
  <c r="T88" i="1"/>
  <c r="T72" i="1"/>
  <c r="T56" i="1"/>
  <c r="T40" i="1"/>
  <c r="T24" i="1"/>
  <c r="T6" i="1"/>
  <c r="V132" i="1"/>
  <c r="V102" i="1"/>
  <c r="V70" i="1"/>
  <c r="V38" i="1"/>
  <c r="V5" i="1"/>
  <c r="X126" i="1"/>
  <c r="X94" i="1"/>
  <c r="X62" i="1"/>
  <c r="X30" i="1"/>
  <c r="Y131" i="1"/>
  <c r="Y99" i="1"/>
  <c r="Y41" i="1"/>
  <c r="Z112" i="1"/>
  <c r="Z48" i="1"/>
  <c r="AA118" i="1"/>
  <c r="AA54" i="1"/>
  <c r="AC107" i="1"/>
  <c r="AD114" i="1"/>
  <c r="AE121" i="1"/>
  <c r="AF128" i="1"/>
  <c r="AJ37" i="1"/>
  <c r="AG135" i="1"/>
  <c r="AG131" i="1"/>
  <c r="AG127" i="1"/>
  <c r="AG123" i="1"/>
  <c r="AG119" i="1"/>
  <c r="AG115" i="1"/>
  <c r="AG111" i="1"/>
  <c r="AG107" i="1"/>
  <c r="AG103" i="1"/>
  <c r="AG99" i="1"/>
  <c r="AG91" i="1"/>
  <c r="AG87" i="1"/>
  <c r="AG83" i="1"/>
  <c r="AG79" i="1"/>
  <c r="AG75" i="1"/>
  <c r="AG71" i="1"/>
  <c r="AG67" i="1"/>
  <c r="AG63" i="1"/>
  <c r="AG59" i="1"/>
  <c r="AG55" i="1"/>
  <c r="AG51" i="1"/>
  <c r="AB51" i="1"/>
  <c r="AG47" i="1"/>
  <c r="AG43" i="1"/>
  <c r="AG39" i="1"/>
  <c r="AG35" i="1"/>
  <c r="AB35" i="1"/>
  <c r="AG31" i="1"/>
  <c r="AG27" i="1"/>
  <c r="AJ5" i="1"/>
  <c r="AJ9" i="1"/>
  <c r="AJ14" i="1"/>
  <c r="AJ18" i="1"/>
  <c r="AJ7" i="1"/>
  <c r="AJ13" i="1"/>
  <c r="AJ19" i="1"/>
  <c r="AJ23" i="1"/>
  <c r="AJ27" i="1"/>
  <c r="AJ31" i="1"/>
  <c r="AJ35" i="1"/>
  <c r="AJ39" i="1"/>
  <c r="AJ43" i="1"/>
  <c r="AJ47" i="1"/>
  <c r="AJ51" i="1"/>
  <c r="AJ55" i="1"/>
  <c r="AJ59" i="1"/>
  <c r="AJ63" i="1"/>
  <c r="AJ67" i="1"/>
  <c r="AJ71" i="1"/>
  <c r="AJ75" i="1"/>
  <c r="AJ79" i="1"/>
  <c r="AJ83" i="1"/>
  <c r="AJ87" i="1"/>
  <c r="AJ91" i="1"/>
  <c r="AJ95" i="1"/>
  <c r="AJ99" i="1"/>
  <c r="AJ103" i="1"/>
  <c r="AJ107" i="1"/>
  <c r="AJ111" i="1"/>
  <c r="AJ115" i="1"/>
  <c r="AJ119" i="1"/>
  <c r="AJ123" i="1"/>
  <c r="AJ127" i="1"/>
  <c r="AJ131" i="1"/>
  <c r="AJ135" i="1"/>
  <c r="AJ3" i="1"/>
  <c r="AJ8" i="1"/>
  <c r="AJ15" i="1"/>
  <c r="AJ20" i="1"/>
  <c r="AJ24" i="1"/>
  <c r="AJ28" i="1"/>
  <c r="AJ32" i="1"/>
  <c r="AJ36" i="1"/>
  <c r="AJ40" i="1"/>
  <c r="AJ44" i="1"/>
  <c r="AJ48" i="1"/>
  <c r="AJ52" i="1"/>
  <c r="AJ56" i="1"/>
  <c r="AJ60" i="1"/>
  <c r="AJ64" i="1"/>
  <c r="AJ68" i="1"/>
  <c r="AJ72" i="1"/>
  <c r="AJ76" i="1"/>
  <c r="AJ80" i="1"/>
  <c r="AJ84" i="1"/>
  <c r="AJ88" i="1"/>
  <c r="AJ92" i="1"/>
  <c r="AJ96" i="1"/>
  <c r="AJ100" i="1"/>
  <c r="AJ104" i="1"/>
  <c r="AJ108" i="1"/>
  <c r="AJ112" i="1"/>
  <c r="AJ116" i="1"/>
  <c r="AJ120" i="1"/>
  <c r="AJ124" i="1"/>
  <c r="AJ128" i="1"/>
  <c r="AJ132" i="1"/>
  <c r="AJ136" i="1"/>
  <c r="AJ6" i="1"/>
  <c r="AJ17" i="1"/>
  <c r="AJ26" i="1"/>
  <c r="AJ34" i="1"/>
  <c r="AJ42" i="1"/>
  <c r="AJ50" i="1"/>
  <c r="AJ58" i="1"/>
  <c r="AJ66" i="1"/>
  <c r="AJ74" i="1"/>
  <c r="AJ82" i="1"/>
  <c r="AJ90" i="1"/>
  <c r="AJ98" i="1"/>
  <c r="AJ106" i="1"/>
  <c r="AJ114" i="1"/>
  <c r="AJ122" i="1"/>
  <c r="AJ130" i="1"/>
  <c r="AJ2" i="1"/>
  <c r="AG23" i="1"/>
  <c r="AJ12" i="1"/>
  <c r="AJ22" i="1"/>
  <c r="AJ30" i="1"/>
  <c r="AJ38" i="1"/>
  <c r="AJ46" i="1"/>
  <c r="AJ54" i="1"/>
  <c r="AJ62" i="1"/>
  <c r="AJ70" i="1"/>
  <c r="AJ78" i="1"/>
  <c r="AJ86" i="1"/>
  <c r="AJ94" i="1"/>
  <c r="AJ102" i="1"/>
  <c r="AJ110" i="1"/>
  <c r="AJ118" i="1"/>
  <c r="AJ126" i="1"/>
  <c r="AJ134" i="1"/>
  <c r="AJ4" i="1"/>
  <c r="AJ25" i="1"/>
  <c r="AJ41" i="1"/>
  <c r="AJ57" i="1"/>
  <c r="AJ73" i="1"/>
  <c r="AJ89" i="1"/>
  <c r="AJ105" i="1"/>
  <c r="AJ121" i="1"/>
  <c r="AJ137" i="1"/>
  <c r="AJ11" i="1"/>
  <c r="AJ29" i="1"/>
  <c r="AJ45" i="1"/>
  <c r="AJ61" i="1"/>
  <c r="AJ77" i="1"/>
  <c r="AJ93" i="1"/>
  <c r="AJ109" i="1"/>
  <c r="AJ125" i="1"/>
  <c r="AJ33" i="1"/>
  <c r="AJ65" i="1"/>
  <c r="AJ97" i="1"/>
  <c r="AJ129" i="1"/>
  <c r="AJ16" i="1"/>
  <c r="AJ49" i="1"/>
  <c r="AJ81" i="1"/>
  <c r="AJ113" i="1"/>
  <c r="AJ53" i="1"/>
  <c r="AJ117" i="1"/>
  <c r="AJ69" i="1"/>
  <c r="AJ133" i="1"/>
  <c r="AJ85" i="1"/>
  <c r="AJ21" i="1"/>
  <c r="AG18" i="1"/>
  <c r="AE5" i="1"/>
  <c r="AE9" i="1"/>
  <c r="AE14" i="1"/>
  <c r="AE18" i="1"/>
  <c r="AE22" i="1"/>
  <c r="AE26" i="1"/>
  <c r="AE30" i="1"/>
  <c r="AE34" i="1"/>
  <c r="AE38" i="1"/>
  <c r="AE42" i="1"/>
  <c r="AE46" i="1"/>
  <c r="AE50" i="1"/>
  <c r="AE54" i="1"/>
  <c r="AE58" i="1"/>
  <c r="AE62" i="1"/>
  <c r="AE66" i="1"/>
  <c r="AE70" i="1"/>
  <c r="AE74" i="1"/>
  <c r="AE78" i="1"/>
  <c r="AE82" i="1"/>
  <c r="AE86" i="1"/>
  <c r="AE90" i="1"/>
  <c r="AE94" i="1"/>
  <c r="AE98" i="1"/>
  <c r="AE102" i="1"/>
  <c r="AE106" i="1"/>
  <c r="AE110" i="1"/>
  <c r="AE114" i="1"/>
  <c r="AE118" i="1"/>
  <c r="AE122" i="1"/>
  <c r="AE126" i="1"/>
  <c r="AE130" i="1"/>
  <c r="AE134" i="1"/>
  <c r="AE2" i="1"/>
  <c r="AE3" i="1"/>
  <c r="AE7" i="1"/>
  <c r="AE12" i="1"/>
  <c r="AE16" i="1"/>
  <c r="AE20" i="1"/>
  <c r="AE24" i="1"/>
  <c r="AE28" i="1"/>
  <c r="AE32" i="1"/>
  <c r="AE36" i="1"/>
  <c r="AE40" i="1"/>
  <c r="AE44" i="1"/>
  <c r="AE48" i="1"/>
  <c r="AE52" i="1"/>
  <c r="AE56" i="1"/>
  <c r="AE60" i="1"/>
  <c r="AE64" i="1"/>
  <c r="AE68" i="1"/>
  <c r="AE72" i="1"/>
  <c r="AE76" i="1"/>
  <c r="AE80" i="1"/>
  <c r="AE84" i="1"/>
  <c r="AE88" i="1"/>
  <c r="AE92" i="1"/>
  <c r="AE96" i="1"/>
  <c r="AE100" i="1"/>
  <c r="AE104" i="1"/>
  <c r="AE108" i="1"/>
  <c r="AE112" i="1"/>
  <c r="AE116" i="1"/>
  <c r="AE120" i="1"/>
  <c r="AE124" i="1"/>
  <c r="AE128" i="1"/>
  <c r="AE132" i="1"/>
  <c r="AE136" i="1"/>
  <c r="AE4" i="1"/>
  <c r="AE13" i="1"/>
  <c r="AE21" i="1"/>
  <c r="AE29" i="1"/>
  <c r="AE37" i="1"/>
  <c r="AE45" i="1"/>
  <c r="AE53" i="1"/>
  <c r="AE61" i="1"/>
  <c r="AE69" i="1"/>
  <c r="AE77" i="1"/>
  <c r="AE85" i="1"/>
  <c r="AE93" i="1"/>
  <c r="AE101" i="1"/>
  <c r="AE109" i="1"/>
  <c r="AE117" i="1"/>
  <c r="AE125" i="1"/>
  <c r="AE133" i="1"/>
  <c r="AE6" i="1"/>
  <c r="AE15" i="1"/>
  <c r="AE23" i="1"/>
  <c r="AE31" i="1"/>
  <c r="AE39" i="1"/>
  <c r="AE47" i="1"/>
  <c r="AE55" i="1"/>
  <c r="AE63" i="1"/>
  <c r="AE71" i="1"/>
  <c r="AE79" i="1"/>
  <c r="AE87" i="1"/>
  <c r="AE95" i="1"/>
  <c r="AE103" i="1"/>
  <c r="AE111" i="1"/>
  <c r="AE119" i="1"/>
  <c r="AE127" i="1"/>
  <c r="AE135" i="1"/>
  <c r="AE11" i="1"/>
  <c r="AE27" i="1"/>
  <c r="AE43" i="1"/>
  <c r="AE59" i="1"/>
  <c r="AE75" i="1"/>
  <c r="AE91" i="1"/>
  <c r="AE107" i="1"/>
  <c r="AE123" i="1"/>
  <c r="AE19" i="1"/>
  <c r="AE35" i="1"/>
  <c r="AE51" i="1"/>
  <c r="AE67" i="1"/>
  <c r="AE83" i="1"/>
  <c r="AE99" i="1"/>
  <c r="AE115" i="1"/>
  <c r="AE131" i="1"/>
  <c r="AG13" i="1"/>
  <c r="Z4" i="1"/>
  <c r="Z8" i="1"/>
  <c r="Z13" i="1"/>
  <c r="Z18" i="1"/>
  <c r="Z22" i="1"/>
  <c r="Z26" i="1"/>
  <c r="Z30" i="1"/>
  <c r="Z34" i="1"/>
  <c r="Z38" i="1"/>
  <c r="Z42" i="1"/>
  <c r="Z46" i="1"/>
  <c r="Z50" i="1"/>
  <c r="Z54" i="1"/>
  <c r="Z58" i="1"/>
  <c r="Z62" i="1"/>
  <c r="Z66" i="1"/>
  <c r="Z70" i="1"/>
  <c r="Z74" i="1"/>
  <c r="Z78" i="1"/>
  <c r="Z82" i="1"/>
  <c r="Z86" i="1"/>
  <c r="Z90" i="1"/>
  <c r="Z94" i="1"/>
  <c r="Z98" i="1"/>
  <c r="Z102" i="1"/>
  <c r="Z106" i="1"/>
  <c r="Z110" i="1"/>
  <c r="Z114" i="1"/>
  <c r="Z118" i="1"/>
  <c r="Z122" i="1"/>
  <c r="Z126" i="1"/>
  <c r="Z130" i="1"/>
  <c r="Z134" i="1"/>
  <c r="Z2" i="1"/>
  <c r="Z5" i="1"/>
  <c r="Z9" i="1"/>
  <c r="Z14" i="1"/>
  <c r="Z19" i="1"/>
  <c r="Z23" i="1"/>
  <c r="Z27" i="1"/>
  <c r="Z31" i="1"/>
  <c r="Z35" i="1"/>
  <c r="Z39" i="1"/>
  <c r="Z43" i="1"/>
  <c r="Z47" i="1"/>
  <c r="Z51" i="1"/>
  <c r="Z55" i="1"/>
  <c r="Z59" i="1"/>
  <c r="Z63" i="1"/>
  <c r="Z67" i="1"/>
  <c r="Z71" i="1"/>
  <c r="Z75" i="1"/>
  <c r="Z79" i="1"/>
  <c r="Z83" i="1"/>
  <c r="Z87" i="1"/>
  <c r="Z91" i="1"/>
  <c r="Z95" i="1"/>
  <c r="Z99" i="1"/>
  <c r="Z103" i="1"/>
  <c r="Z107" i="1"/>
  <c r="Z111" i="1"/>
  <c r="Z115" i="1"/>
  <c r="Z119" i="1"/>
  <c r="Z123" i="1"/>
  <c r="Z127" i="1"/>
  <c r="Z131" i="1"/>
  <c r="Z135" i="1"/>
  <c r="Z7" i="1"/>
  <c r="Z17" i="1"/>
  <c r="Z25" i="1"/>
  <c r="Z33" i="1"/>
  <c r="Z41" i="1"/>
  <c r="Z49" i="1"/>
  <c r="Z57" i="1"/>
  <c r="Z65" i="1"/>
  <c r="Z73" i="1"/>
  <c r="Z81" i="1"/>
  <c r="Z89" i="1"/>
  <c r="Z97" i="1"/>
  <c r="Z105" i="1"/>
  <c r="Z113" i="1"/>
  <c r="Z121" i="1"/>
  <c r="Z129" i="1"/>
  <c r="Z137" i="1"/>
  <c r="Z3" i="1"/>
  <c r="Z12" i="1"/>
  <c r="Z21" i="1"/>
  <c r="Z29" i="1"/>
  <c r="Z37" i="1"/>
  <c r="Z45" i="1"/>
  <c r="Z53" i="1"/>
  <c r="Z61" i="1"/>
  <c r="Z69" i="1"/>
  <c r="Z77" i="1"/>
  <c r="Z85" i="1"/>
  <c r="Z93" i="1"/>
  <c r="Z101" i="1"/>
  <c r="Z109" i="1"/>
  <c r="Z117" i="1"/>
  <c r="Z125" i="1"/>
  <c r="Z133" i="1"/>
  <c r="AG8" i="1"/>
  <c r="U3" i="1"/>
  <c r="U7" i="1"/>
  <c r="U12" i="1"/>
  <c r="U17" i="1"/>
  <c r="U21" i="1"/>
  <c r="U25" i="1"/>
  <c r="U29" i="1"/>
  <c r="U33" i="1"/>
  <c r="U37" i="1"/>
  <c r="U41" i="1"/>
  <c r="U45" i="1"/>
  <c r="U49" i="1"/>
  <c r="U53" i="1"/>
  <c r="U57" i="1"/>
  <c r="U61" i="1"/>
  <c r="U65" i="1"/>
  <c r="U69" i="1"/>
  <c r="U73" i="1"/>
  <c r="U77" i="1"/>
  <c r="U81" i="1"/>
  <c r="U85" i="1"/>
  <c r="U89" i="1"/>
  <c r="U93" i="1"/>
  <c r="U97" i="1"/>
  <c r="U101" i="1"/>
  <c r="U105" i="1"/>
  <c r="U109" i="1"/>
  <c r="U113" i="1"/>
  <c r="U117" i="1"/>
  <c r="U121" i="1"/>
  <c r="U125" i="1"/>
  <c r="U129" i="1"/>
  <c r="U133" i="1"/>
  <c r="U137" i="1"/>
  <c r="U5" i="1"/>
  <c r="U9" i="1"/>
  <c r="U14" i="1"/>
  <c r="U19" i="1"/>
  <c r="U23" i="1"/>
  <c r="U27" i="1"/>
  <c r="U31" i="1"/>
  <c r="U35" i="1"/>
  <c r="U39" i="1"/>
  <c r="U43" i="1"/>
  <c r="U47" i="1"/>
  <c r="U51" i="1"/>
  <c r="U55" i="1"/>
  <c r="U59" i="1"/>
  <c r="U63" i="1"/>
  <c r="U67" i="1"/>
  <c r="U71" i="1"/>
  <c r="U75" i="1"/>
  <c r="U79" i="1"/>
  <c r="U83" i="1"/>
  <c r="U87" i="1"/>
  <c r="U91" i="1"/>
  <c r="U95" i="1"/>
  <c r="U99" i="1"/>
  <c r="U103" i="1"/>
  <c r="U107" i="1"/>
  <c r="U111" i="1"/>
  <c r="U115" i="1"/>
  <c r="U119" i="1"/>
  <c r="U123" i="1"/>
  <c r="U127" i="1"/>
  <c r="U131" i="1"/>
  <c r="U135" i="1"/>
  <c r="AG4" i="1"/>
  <c r="Q6" i="1"/>
  <c r="Q11" i="1"/>
  <c r="Q16" i="1"/>
  <c r="Q20" i="1"/>
  <c r="Q24" i="1"/>
  <c r="Q28" i="1"/>
  <c r="Q32" i="1"/>
  <c r="Q36" i="1"/>
  <c r="Q40" i="1"/>
  <c r="Q44" i="1"/>
  <c r="Q48" i="1"/>
  <c r="Q52" i="1"/>
  <c r="Q56" i="1"/>
  <c r="Q60" i="1"/>
  <c r="Q64" i="1"/>
  <c r="Q68" i="1"/>
  <c r="Q72" i="1"/>
  <c r="Q76" i="1"/>
  <c r="Q80" i="1"/>
  <c r="Q84" i="1"/>
  <c r="Q88" i="1"/>
  <c r="Q92" i="1"/>
  <c r="Q96" i="1"/>
  <c r="Q100" i="1"/>
  <c r="Q104" i="1"/>
  <c r="Q108" i="1"/>
  <c r="Q112" i="1"/>
  <c r="Q116" i="1"/>
  <c r="Q120" i="1"/>
  <c r="Q124" i="1"/>
  <c r="Q128" i="1"/>
  <c r="Q132" i="1"/>
  <c r="Q136" i="1"/>
  <c r="Q4" i="1"/>
  <c r="Q8" i="1"/>
  <c r="Q13" i="1"/>
  <c r="Q18" i="1"/>
  <c r="Q22" i="1"/>
  <c r="Q26" i="1"/>
  <c r="Q30" i="1"/>
  <c r="Q34" i="1"/>
  <c r="Q38" i="1"/>
  <c r="Q42" i="1"/>
  <c r="Q46" i="1"/>
  <c r="Q50" i="1"/>
  <c r="Q54" i="1"/>
  <c r="Q58" i="1"/>
  <c r="Q62" i="1"/>
  <c r="Q66" i="1"/>
  <c r="Q70" i="1"/>
  <c r="Q74" i="1"/>
  <c r="Q78" i="1"/>
  <c r="Q82" i="1"/>
  <c r="Q86" i="1"/>
  <c r="Q90" i="1"/>
  <c r="Q94" i="1"/>
  <c r="Q98" i="1"/>
  <c r="Q102" i="1"/>
  <c r="Q106" i="1"/>
  <c r="Q110" i="1"/>
  <c r="Q114" i="1"/>
  <c r="Q118" i="1"/>
  <c r="Q122" i="1"/>
  <c r="Q126" i="1"/>
  <c r="Q130" i="1"/>
  <c r="Q134" i="1"/>
  <c r="Q2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1" i="1"/>
  <c r="P12" i="1"/>
  <c r="Q131" i="1"/>
  <c r="Q123" i="1"/>
  <c r="Q115" i="1"/>
  <c r="Q107" i="1"/>
  <c r="Q99" i="1"/>
  <c r="Q91" i="1"/>
  <c r="Q83" i="1"/>
  <c r="Q75" i="1"/>
  <c r="Q67" i="1"/>
  <c r="Q59" i="1"/>
  <c r="Q51" i="1"/>
  <c r="Q43" i="1"/>
  <c r="Q35" i="1"/>
  <c r="Q27" i="1"/>
  <c r="Q19" i="1"/>
  <c r="Q9" i="1"/>
  <c r="T134" i="1"/>
  <c r="T126" i="1"/>
  <c r="T118" i="1"/>
  <c r="T110" i="1"/>
  <c r="T102" i="1"/>
  <c r="T94" i="1"/>
  <c r="T86" i="1"/>
  <c r="T78" i="1"/>
  <c r="T70" i="1"/>
  <c r="T62" i="1"/>
  <c r="T54" i="1"/>
  <c r="T46" i="1"/>
  <c r="T38" i="1"/>
  <c r="T30" i="1"/>
  <c r="T22" i="1"/>
  <c r="T13" i="1"/>
  <c r="U132" i="1"/>
  <c r="U124" i="1"/>
  <c r="U116" i="1"/>
  <c r="U108" i="1"/>
  <c r="U100" i="1"/>
  <c r="U92" i="1"/>
  <c r="U84" i="1"/>
  <c r="U76" i="1"/>
  <c r="U68" i="1"/>
  <c r="U60" i="1"/>
  <c r="U52" i="1"/>
  <c r="U44" i="1"/>
  <c r="U36" i="1"/>
  <c r="U28" i="1"/>
  <c r="U20" i="1"/>
  <c r="U11" i="1"/>
  <c r="Y2" i="1"/>
  <c r="Y135" i="1"/>
  <c r="Y127" i="1"/>
  <c r="Y119" i="1"/>
  <c r="Y111" i="1"/>
  <c r="Y103" i="1"/>
  <c r="Y95" i="1"/>
  <c r="Y81" i="1"/>
  <c r="Y65" i="1"/>
  <c r="Y49" i="1"/>
  <c r="Y33" i="1"/>
  <c r="Z136" i="1"/>
  <c r="Z120" i="1"/>
  <c r="Z104" i="1"/>
  <c r="Z88" i="1"/>
  <c r="Z72" i="1"/>
  <c r="Z56" i="1"/>
  <c r="Z40" i="1"/>
  <c r="Z24" i="1"/>
  <c r="Z6" i="1"/>
  <c r="AD130" i="1"/>
  <c r="AD98" i="1"/>
  <c r="AD66" i="1"/>
  <c r="AE137" i="1"/>
  <c r="AE105" i="1"/>
  <c r="AE73" i="1"/>
  <c r="AE41" i="1"/>
  <c r="AE8" i="1"/>
  <c r="AB134" i="1"/>
  <c r="AG134" i="1"/>
  <c r="AG130" i="1"/>
  <c r="AG126" i="1"/>
  <c r="AB126" i="1"/>
  <c r="AG122" i="1"/>
  <c r="AG118" i="1"/>
  <c r="AB118" i="1"/>
  <c r="AG114" i="1"/>
  <c r="AG110" i="1"/>
  <c r="AB110" i="1"/>
  <c r="AG106" i="1"/>
  <c r="AG102" i="1"/>
  <c r="AB102" i="1"/>
  <c r="AG98" i="1"/>
  <c r="AG94" i="1"/>
  <c r="AG90" i="1"/>
  <c r="AG86" i="1"/>
  <c r="AB86" i="1"/>
  <c r="AG82" i="1"/>
  <c r="AG78" i="1"/>
  <c r="AB78" i="1"/>
  <c r="AG74" i="1"/>
  <c r="AG70" i="1"/>
  <c r="AB70" i="1"/>
  <c r="AG66" i="1"/>
  <c r="AG62" i="1"/>
  <c r="AB62" i="1"/>
  <c r="AG58" i="1"/>
  <c r="AG54" i="1"/>
  <c r="AG50" i="1"/>
  <c r="AG46" i="1"/>
  <c r="AG42" i="1"/>
  <c r="AG38" i="1"/>
  <c r="AG34" i="1"/>
  <c r="AG30" i="1"/>
  <c r="AM6" i="1"/>
  <c r="AM11" i="1"/>
  <c r="AM15" i="1"/>
  <c r="AM19" i="1"/>
  <c r="AM23" i="1"/>
  <c r="AM27" i="1"/>
  <c r="AM31" i="1"/>
  <c r="AM35" i="1"/>
  <c r="AM39" i="1"/>
  <c r="AM43" i="1"/>
  <c r="AM47" i="1"/>
  <c r="AM51" i="1"/>
  <c r="AM55" i="1"/>
  <c r="AM59" i="1"/>
  <c r="AM63" i="1"/>
  <c r="AM67" i="1"/>
  <c r="AM71" i="1"/>
  <c r="AM75" i="1"/>
  <c r="AM79" i="1"/>
  <c r="AM83" i="1"/>
  <c r="AM87" i="1"/>
  <c r="AM91" i="1"/>
  <c r="AM95" i="1"/>
  <c r="AM99" i="1"/>
  <c r="AM103" i="1"/>
  <c r="AM107" i="1"/>
  <c r="AM111" i="1"/>
  <c r="AM115" i="1"/>
  <c r="AM119" i="1"/>
  <c r="AM123" i="1"/>
  <c r="AM127" i="1"/>
  <c r="AM131" i="1"/>
  <c r="AM135" i="1"/>
  <c r="AM10" i="1"/>
  <c r="AM7" i="1"/>
  <c r="AM13" i="1"/>
  <c r="AM18" i="1"/>
  <c r="AM24" i="1"/>
  <c r="AM29" i="1"/>
  <c r="AM34" i="1"/>
  <c r="AM40" i="1"/>
  <c r="AM45" i="1"/>
  <c r="AM50" i="1"/>
  <c r="AM56" i="1"/>
  <c r="AM61" i="1"/>
  <c r="AM66" i="1"/>
  <c r="AM72" i="1"/>
  <c r="AM77" i="1"/>
  <c r="AM82" i="1"/>
  <c r="AM88" i="1"/>
  <c r="AM93" i="1"/>
  <c r="AM98" i="1"/>
  <c r="AM104" i="1"/>
  <c r="AM109" i="1"/>
  <c r="AM114" i="1"/>
  <c r="AM120" i="1"/>
  <c r="AM125" i="1"/>
  <c r="AM130" i="1"/>
  <c r="AM136" i="1"/>
  <c r="AM3" i="1"/>
  <c r="AM9" i="1"/>
  <c r="AM17" i="1"/>
  <c r="AM25" i="1"/>
  <c r="AM32" i="1"/>
  <c r="AM38" i="1"/>
  <c r="AM46" i="1"/>
  <c r="AM53" i="1"/>
  <c r="AM60" i="1"/>
  <c r="AM68" i="1"/>
  <c r="AM74" i="1"/>
  <c r="AM81" i="1"/>
  <c r="AM89" i="1"/>
  <c r="AM96" i="1"/>
  <c r="AM102" i="1"/>
  <c r="AM110" i="1"/>
  <c r="AM117" i="1"/>
  <c r="AM124" i="1"/>
  <c r="AM132" i="1"/>
  <c r="AM2" i="1"/>
  <c r="AG26" i="1"/>
  <c r="AM4" i="1"/>
  <c r="AM12" i="1"/>
  <c r="AM20" i="1"/>
  <c r="AM26" i="1"/>
  <c r="AM33" i="1"/>
  <c r="AM41" i="1"/>
  <c r="AM48" i="1"/>
  <c r="AM54" i="1"/>
  <c r="AM62" i="1"/>
  <c r="AM69" i="1"/>
  <c r="AM76" i="1"/>
  <c r="AM84" i="1"/>
  <c r="AM90" i="1"/>
  <c r="AM97" i="1"/>
  <c r="AM105" i="1"/>
  <c r="AM112" i="1"/>
  <c r="AM118" i="1"/>
  <c r="AM126" i="1"/>
  <c r="AM133" i="1"/>
  <c r="AM8" i="1"/>
  <c r="AM22" i="1"/>
  <c r="AM37" i="1"/>
  <c r="AM52" i="1"/>
  <c r="AM65" i="1"/>
  <c r="AM80" i="1"/>
  <c r="AM94" i="1"/>
  <c r="AM108" i="1"/>
  <c r="AM122" i="1"/>
  <c r="AM137" i="1"/>
  <c r="AM16" i="1"/>
  <c r="AM30" i="1"/>
  <c r="AM44" i="1"/>
  <c r="AM58" i="1"/>
  <c r="AM73" i="1"/>
  <c r="AM86" i="1"/>
  <c r="AM101" i="1"/>
  <c r="AM116" i="1"/>
  <c r="AM129" i="1"/>
  <c r="AM5" i="1"/>
  <c r="AM36" i="1"/>
  <c r="AM64" i="1"/>
  <c r="AM92" i="1"/>
  <c r="AM121" i="1"/>
  <c r="AM14" i="1"/>
  <c r="AM42" i="1"/>
  <c r="AM70" i="1"/>
  <c r="AM100" i="1"/>
  <c r="AM128" i="1"/>
  <c r="AM21" i="1"/>
  <c r="AM78" i="1"/>
  <c r="AM134" i="1"/>
  <c r="AM49" i="1"/>
  <c r="AM106" i="1"/>
  <c r="AM57" i="1"/>
  <c r="AM85" i="1"/>
  <c r="AM113" i="1"/>
  <c r="AI3" i="1"/>
  <c r="AI7" i="1"/>
  <c r="AI12" i="1"/>
  <c r="AI16" i="1"/>
  <c r="AI20" i="1"/>
  <c r="AI24" i="1"/>
  <c r="AI28" i="1"/>
  <c r="AI32" i="1"/>
  <c r="AI36" i="1"/>
  <c r="AI40" i="1"/>
  <c r="AI44" i="1"/>
  <c r="AI48" i="1"/>
  <c r="AI52" i="1"/>
  <c r="AI56" i="1"/>
  <c r="AI60" i="1"/>
  <c r="AI64" i="1"/>
  <c r="AI68" i="1"/>
  <c r="AI72" i="1"/>
  <c r="AI76" i="1"/>
  <c r="AI80" i="1"/>
  <c r="AI84" i="1"/>
  <c r="AI88" i="1"/>
  <c r="AI92" i="1"/>
  <c r="AI96" i="1"/>
  <c r="AI100" i="1"/>
  <c r="AI104" i="1"/>
  <c r="AI108" i="1"/>
  <c r="AI112" i="1"/>
  <c r="AI116" i="1"/>
  <c r="AI120" i="1"/>
  <c r="AI124" i="1"/>
  <c r="AI128" i="1"/>
  <c r="AI132" i="1"/>
  <c r="AI136" i="1"/>
  <c r="AG22" i="1"/>
  <c r="AI4" i="1"/>
  <c r="AI8" i="1"/>
  <c r="AI13" i="1"/>
  <c r="AI17" i="1"/>
  <c r="AI21" i="1"/>
  <c r="AI25" i="1"/>
  <c r="AI29" i="1"/>
  <c r="AI33" i="1"/>
  <c r="AI37" i="1"/>
  <c r="AI41" i="1"/>
  <c r="AI45" i="1"/>
  <c r="AI49" i="1"/>
  <c r="AI53" i="1"/>
  <c r="AI57" i="1"/>
  <c r="AI61" i="1"/>
  <c r="AI65" i="1"/>
  <c r="AI69" i="1"/>
  <c r="AI73" i="1"/>
  <c r="AI77" i="1"/>
  <c r="AI81" i="1"/>
  <c r="AI85" i="1"/>
  <c r="AI89" i="1"/>
  <c r="AI93" i="1"/>
  <c r="AI97" i="1"/>
  <c r="AI101" i="1"/>
  <c r="AI105" i="1"/>
  <c r="AI109" i="1"/>
  <c r="AI113" i="1"/>
  <c r="AI117" i="1"/>
  <c r="AI11" i="1"/>
  <c r="AI19" i="1"/>
  <c r="AI27" i="1"/>
  <c r="AI35" i="1"/>
  <c r="AI43" i="1"/>
  <c r="AI51" i="1"/>
  <c r="AI59" i="1"/>
  <c r="AI67" i="1"/>
  <c r="AI75" i="1"/>
  <c r="AI83" i="1"/>
  <c r="AI91" i="1"/>
  <c r="AI99" i="1"/>
  <c r="AI107" i="1"/>
  <c r="AI115" i="1"/>
  <c r="AI122" i="1"/>
  <c r="AI127" i="1"/>
  <c r="AI133" i="1"/>
  <c r="AI2" i="1"/>
  <c r="AI6" i="1"/>
  <c r="AI15" i="1"/>
  <c r="AI23" i="1"/>
  <c r="AI31" i="1"/>
  <c r="AI39" i="1"/>
  <c r="AI47" i="1"/>
  <c r="AI55" i="1"/>
  <c r="AI63" i="1"/>
  <c r="AI71" i="1"/>
  <c r="AI79" i="1"/>
  <c r="AI87" i="1"/>
  <c r="AI95" i="1"/>
  <c r="AI103" i="1"/>
  <c r="AI111" i="1"/>
  <c r="AI119" i="1"/>
  <c r="AI125" i="1"/>
  <c r="AI130" i="1"/>
  <c r="AI135" i="1"/>
  <c r="AI18" i="1"/>
  <c r="AI34" i="1"/>
  <c r="AI50" i="1"/>
  <c r="AI66" i="1"/>
  <c r="AI82" i="1"/>
  <c r="AI98" i="1"/>
  <c r="AI114" i="1"/>
  <c r="AI126" i="1"/>
  <c r="AI137" i="1"/>
  <c r="AI5" i="1"/>
  <c r="AI22" i="1"/>
  <c r="AI38" i="1"/>
  <c r="AI54" i="1"/>
  <c r="AI70" i="1"/>
  <c r="AI86" i="1"/>
  <c r="AI102" i="1"/>
  <c r="AI118" i="1"/>
  <c r="AI129" i="1"/>
  <c r="AI26" i="1"/>
  <c r="AI58" i="1"/>
  <c r="AI90" i="1"/>
  <c r="AI121" i="1"/>
  <c r="AI9" i="1"/>
  <c r="AI42" i="1"/>
  <c r="AI74" i="1"/>
  <c r="AI106" i="1"/>
  <c r="AI131" i="1"/>
  <c r="AI46" i="1"/>
  <c r="AI110" i="1"/>
  <c r="AI62" i="1"/>
  <c r="AI123" i="1"/>
  <c r="AI78" i="1"/>
  <c r="AI14" i="1"/>
  <c r="AI134" i="1"/>
  <c r="AG17" i="1"/>
  <c r="AD6" i="1"/>
  <c r="AD11" i="1"/>
  <c r="AD15" i="1"/>
  <c r="AD19" i="1"/>
  <c r="AD23" i="1"/>
  <c r="AD27" i="1"/>
  <c r="AD31" i="1"/>
  <c r="AD35" i="1"/>
  <c r="AD39" i="1"/>
  <c r="AD43" i="1"/>
  <c r="AD47" i="1"/>
  <c r="AD51" i="1"/>
  <c r="AD55" i="1"/>
  <c r="AD59" i="1"/>
  <c r="AD63" i="1"/>
  <c r="AD67" i="1"/>
  <c r="AD71" i="1"/>
  <c r="AD75" i="1"/>
  <c r="AD79" i="1"/>
  <c r="AD83" i="1"/>
  <c r="AD87" i="1"/>
  <c r="AD91" i="1"/>
  <c r="AD95" i="1"/>
  <c r="AD99" i="1"/>
  <c r="AD103" i="1"/>
  <c r="AD107" i="1"/>
  <c r="AD111" i="1"/>
  <c r="AD115" i="1"/>
  <c r="AD119" i="1"/>
  <c r="AD123" i="1"/>
  <c r="AD127" i="1"/>
  <c r="AD131" i="1"/>
  <c r="AD135" i="1"/>
  <c r="AD4" i="1"/>
  <c r="AD8" i="1"/>
  <c r="AD13" i="1"/>
  <c r="AD17" i="1"/>
  <c r="AD21" i="1"/>
  <c r="AD25" i="1"/>
  <c r="AD29" i="1"/>
  <c r="AD33" i="1"/>
  <c r="AD37" i="1"/>
  <c r="AD41" i="1"/>
  <c r="AD45" i="1"/>
  <c r="AD49" i="1"/>
  <c r="AD53" i="1"/>
  <c r="AD57" i="1"/>
  <c r="AD61" i="1"/>
  <c r="AD65" i="1"/>
  <c r="AD69" i="1"/>
  <c r="AD73" i="1"/>
  <c r="AD77" i="1"/>
  <c r="AD81" i="1"/>
  <c r="AD85" i="1"/>
  <c r="AD89" i="1"/>
  <c r="AD93" i="1"/>
  <c r="AD97" i="1"/>
  <c r="AD101" i="1"/>
  <c r="AD105" i="1"/>
  <c r="AD109" i="1"/>
  <c r="AD113" i="1"/>
  <c r="AD117" i="1"/>
  <c r="AD121" i="1"/>
  <c r="AD125" i="1"/>
  <c r="AD129" i="1"/>
  <c r="AD133" i="1"/>
  <c r="AD137" i="1"/>
  <c r="AD5" i="1"/>
  <c r="AD14" i="1"/>
  <c r="AD22" i="1"/>
  <c r="AD30" i="1"/>
  <c r="AD38" i="1"/>
  <c r="AD46" i="1"/>
  <c r="AD54" i="1"/>
  <c r="AD62" i="1"/>
  <c r="AD70" i="1"/>
  <c r="AD78" i="1"/>
  <c r="AD86" i="1"/>
  <c r="AD94" i="1"/>
  <c r="AD102" i="1"/>
  <c r="AD110" i="1"/>
  <c r="AD118" i="1"/>
  <c r="AD126" i="1"/>
  <c r="AD134" i="1"/>
  <c r="AD7" i="1"/>
  <c r="AD16" i="1"/>
  <c r="AD24" i="1"/>
  <c r="AD32" i="1"/>
  <c r="AD40" i="1"/>
  <c r="AD48" i="1"/>
  <c r="AD56" i="1"/>
  <c r="AD64" i="1"/>
  <c r="AD72" i="1"/>
  <c r="AD80" i="1"/>
  <c r="AD88" i="1"/>
  <c r="AD96" i="1"/>
  <c r="AD104" i="1"/>
  <c r="AD112" i="1"/>
  <c r="AD120" i="1"/>
  <c r="AD128" i="1"/>
  <c r="AD136" i="1"/>
  <c r="AD3" i="1"/>
  <c r="AD20" i="1"/>
  <c r="AD36" i="1"/>
  <c r="AD52" i="1"/>
  <c r="AD68" i="1"/>
  <c r="AD84" i="1"/>
  <c r="AD100" i="1"/>
  <c r="AD116" i="1"/>
  <c r="AD132" i="1"/>
  <c r="AD12" i="1"/>
  <c r="AD28" i="1"/>
  <c r="AD44" i="1"/>
  <c r="AD60" i="1"/>
  <c r="AD76" i="1"/>
  <c r="AD92" i="1"/>
  <c r="AD108" i="1"/>
  <c r="AD124" i="1"/>
  <c r="AG12" i="1"/>
  <c r="Y6" i="1"/>
  <c r="Y11" i="1"/>
  <c r="Y15" i="1"/>
  <c r="Y19" i="1"/>
  <c r="Y23" i="1"/>
  <c r="Y27" i="1"/>
  <c r="Y31" i="1"/>
  <c r="Y35" i="1"/>
  <c r="Y39" i="1"/>
  <c r="Y43" i="1"/>
  <c r="Y47" i="1"/>
  <c r="Y51" i="1"/>
  <c r="Y55" i="1"/>
  <c r="Y59" i="1"/>
  <c r="Y63" i="1"/>
  <c r="Y67" i="1"/>
  <c r="Y71" i="1"/>
  <c r="Y75" i="1"/>
  <c r="Y79" i="1"/>
  <c r="Y83" i="1"/>
  <c r="Y87" i="1"/>
  <c r="Y91" i="1"/>
  <c r="Y3" i="1"/>
  <c r="Y7" i="1"/>
  <c r="Y12" i="1"/>
  <c r="Y16" i="1"/>
  <c r="Y20" i="1"/>
  <c r="Y24" i="1"/>
  <c r="Y28" i="1"/>
  <c r="Y32" i="1"/>
  <c r="Y36" i="1"/>
  <c r="Y40" i="1"/>
  <c r="Y44" i="1"/>
  <c r="Y48" i="1"/>
  <c r="Y52" i="1"/>
  <c r="Y56" i="1"/>
  <c r="Y60" i="1"/>
  <c r="Y64" i="1"/>
  <c r="Y68" i="1"/>
  <c r="Y72" i="1"/>
  <c r="Y76" i="1"/>
  <c r="Y80" i="1"/>
  <c r="Y84" i="1"/>
  <c r="Y88" i="1"/>
  <c r="Y92" i="1"/>
  <c r="Y9" i="1"/>
  <c r="Y18" i="1"/>
  <c r="Y26" i="1"/>
  <c r="Y34" i="1"/>
  <c r="Y42" i="1"/>
  <c r="Y50" i="1"/>
  <c r="Y58" i="1"/>
  <c r="Y66" i="1"/>
  <c r="Y74" i="1"/>
  <c r="Y82" i="1"/>
  <c r="Y90" i="1"/>
  <c r="Y96" i="1"/>
  <c r="Y100" i="1"/>
  <c r="Y104" i="1"/>
  <c r="Y108" i="1"/>
  <c r="Y112" i="1"/>
  <c r="Y116" i="1"/>
  <c r="Y120" i="1"/>
  <c r="Y124" i="1"/>
  <c r="Y128" i="1"/>
  <c r="Y132" i="1"/>
  <c r="Y136" i="1"/>
  <c r="Y5" i="1"/>
  <c r="Y14" i="1"/>
  <c r="Y22" i="1"/>
  <c r="Y30" i="1"/>
  <c r="Y38" i="1"/>
  <c r="Y46" i="1"/>
  <c r="Y54" i="1"/>
  <c r="Y62" i="1"/>
  <c r="Y70" i="1"/>
  <c r="Y78" i="1"/>
  <c r="Y86" i="1"/>
  <c r="Y94" i="1"/>
  <c r="Y98" i="1"/>
  <c r="Y102" i="1"/>
  <c r="Y106" i="1"/>
  <c r="Y110" i="1"/>
  <c r="Y114" i="1"/>
  <c r="Y118" i="1"/>
  <c r="Y122" i="1"/>
  <c r="Y126" i="1"/>
  <c r="Y130" i="1"/>
  <c r="Y134" i="1"/>
  <c r="AB7" i="1"/>
  <c r="AG7" i="1"/>
  <c r="T5" i="1"/>
  <c r="T9" i="1"/>
  <c r="T14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123" i="1"/>
  <c r="T127" i="1"/>
  <c r="T131" i="1"/>
  <c r="T135" i="1"/>
  <c r="T3" i="1"/>
  <c r="T7" i="1"/>
  <c r="T12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05" i="1"/>
  <c r="T109" i="1"/>
  <c r="T113" i="1"/>
  <c r="T117" i="1"/>
  <c r="T121" i="1"/>
  <c r="T125" i="1"/>
  <c r="T129" i="1"/>
  <c r="T133" i="1"/>
  <c r="T137" i="1"/>
  <c r="AG3" i="1"/>
  <c r="P4" i="1"/>
  <c r="P8" i="1"/>
  <c r="P13" i="1"/>
  <c r="P18" i="1"/>
  <c r="P22" i="1"/>
  <c r="P26" i="1"/>
  <c r="P6" i="1"/>
  <c r="P11" i="1"/>
  <c r="P16" i="1"/>
  <c r="P20" i="1"/>
  <c r="P24" i="1"/>
  <c r="P28" i="1"/>
  <c r="P136" i="1"/>
  <c r="P132" i="1"/>
  <c r="P128" i="1"/>
  <c r="P124" i="1"/>
  <c r="P120" i="1"/>
  <c r="P116" i="1"/>
  <c r="P112" i="1"/>
  <c r="P108" i="1"/>
  <c r="P104" i="1"/>
  <c r="P100" i="1"/>
  <c r="P96" i="1"/>
  <c r="P92" i="1"/>
  <c r="P88" i="1"/>
  <c r="P84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7" i="1"/>
  <c r="P19" i="1"/>
  <c r="P9" i="1"/>
  <c r="Q137" i="1"/>
  <c r="Q129" i="1"/>
  <c r="Q121" i="1"/>
  <c r="Q113" i="1"/>
  <c r="Q105" i="1"/>
  <c r="Q97" i="1"/>
  <c r="Q89" i="1"/>
  <c r="Q81" i="1"/>
  <c r="Q73" i="1"/>
  <c r="Q65" i="1"/>
  <c r="Q57" i="1"/>
  <c r="Q49" i="1"/>
  <c r="Q41" i="1"/>
  <c r="Q33" i="1"/>
  <c r="Q25" i="1"/>
  <c r="Q17" i="1"/>
  <c r="Q7" i="1"/>
  <c r="T132" i="1"/>
  <c r="T124" i="1"/>
  <c r="T116" i="1"/>
  <c r="T108" i="1"/>
  <c r="T100" i="1"/>
  <c r="T92" i="1"/>
  <c r="T84" i="1"/>
  <c r="T76" i="1"/>
  <c r="T68" i="1"/>
  <c r="T60" i="1"/>
  <c r="T52" i="1"/>
  <c r="T44" i="1"/>
  <c r="T36" i="1"/>
  <c r="T28" i="1"/>
  <c r="T20" i="1"/>
  <c r="T11" i="1"/>
  <c r="U2" i="1"/>
  <c r="U130" i="1"/>
  <c r="U122" i="1"/>
  <c r="U114" i="1"/>
  <c r="U106" i="1"/>
  <c r="U98" i="1"/>
  <c r="U90" i="1"/>
  <c r="U82" i="1"/>
  <c r="U74" i="1"/>
  <c r="U66" i="1"/>
  <c r="U58" i="1"/>
  <c r="U50" i="1"/>
  <c r="U42" i="1"/>
  <c r="U34" i="1"/>
  <c r="U26" i="1"/>
  <c r="U18" i="1"/>
  <c r="U8" i="1"/>
  <c r="Y133" i="1"/>
  <c r="Y125" i="1"/>
  <c r="Y117" i="1"/>
  <c r="Y109" i="1"/>
  <c r="Y101" i="1"/>
  <c r="Y93" i="1"/>
  <c r="Y77" i="1"/>
  <c r="Y61" i="1"/>
  <c r="Y45" i="1"/>
  <c r="Y29" i="1"/>
  <c r="Y13" i="1"/>
  <c r="Z132" i="1"/>
  <c r="Z116" i="1"/>
  <c r="Z100" i="1"/>
  <c r="Z84" i="1"/>
  <c r="Z68" i="1"/>
  <c r="Z52" i="1"/>
  <c r="Z36" i="1"/>
  <c r="Z20" i="1"/>
  <c r="AB94" i="1"/>
  <c r="AD122" i="1"/>
  <c r="AD90" i="1"/>
  <c r="AD58" i="1"/>
  <c r="AD26" i="1"/>
  <c r="AE129" i="1"/>
  <c r="AE97" i="1"/>
  <c r="AE65" i="1"/>
  <c r="AE33" i="1"/>
  <c r="AJ101" i="1"/>
  <c r="W134" i="1"/>
  <c r="W126" i="1"/>
  <c r="W118" i="1"/>
  <c r="W110" i="1"/>
  <c r="W102" i="1"/>
  <c r="W94" i="1"/>
  <c r="W86" i="1"/>
  <c r="W78" i="1"/>
  <c r="W70" i="1"/>
  <c r="W62" i="1"/>
  <c r="W54" i="1"/>
  <c r="W46" i="1"/>
  <c r="W38" i="1"/>
  <c r="W30" i="1"/>
  <c r="W22" i="1"/>
  <c r="W133" i="1"/>
  <c r="W125" i="1"/>
  <c r="W117" i="1"/>
  <c r="W109" i="1"/>
  <c r="W101" i="1"/>
  <c r="W93" i="1"/>
  <c r="W85" i="1"/>
  <c r="W77" i="1"/>
  <c r="W69" i="1"/>
  <c r="W61" i="1"/>
  <c r="W53" i="1"/>
  <c r="W45" i="1"/>
  <c r="W37" i="1"/>
  <c r="W29" i="1"/>
  <c r="W18" i="1"/>
  <c r="W130" i="1"/>
  <c r="W122" i="1"/>
  <c r="W114" i="1"/>
  <c r="W106" i="1"/>
  <c r="W98" i="1"/>
  <c r="W90" i="1"/>
  <c r="W82" i="1"/>
  <c r="W74" i="1"/>
  <c r="W66" i="1"/>
  <c r="W58" i="1"/>
  <c r="W50" i="1"/>
  <c r="W42" i="1"/>
  <c r="W34" i="1"/>
  <c r="W26" i="1"/>
  <c r="W13" i="1"/>
  <c r="AC10" i="1"/>
  <c r="AD10" i="1"/>
  <c r="AE10" i="1"/>
  <c r="AF10" i="1"/>
  <c r="AG10" i="1"/>
  <c r="AH10" i="1"/>
  <c r="AI10" i="1"/>
  <c r="AJ10" i="1"/>
  <c r="AK10" i="1"/>
  <c r="AL10" i="1"/>
  <c r="Q15" i="1"/>
  <c r="U15" i="1"/>
  <c r="AB131" i="1"/>
  <c r="AB123" i="1"/>
  <c r="AB115" i="1"/>
  <c r="AB107" i="1"/>
  <c r="AB99" i="1"/>
  <c r="AB91" i="1"/>
  <c r="AB83" i="1"/>
  <c r="AB75" i="1"/>
  <c r="AB67" i="1"/>
  <c r="AB59" i="1"/>
  <c r="AB47" i="1"/>
  <c r="AB31" i="1"/>
  <c r="AB15" i="1"/>
  <c r="P15" i="1"/>
  <c r="T15" i="1"/>
  <c r="X15" i="1"/>
  <c r="AA15" i="1"/>
  <c r="AB2" i="1"/>
  <c r="AB130" i="1"/>
  <c r="AB122" i="1"/>
  <c r="AB114" i="1"/>
  <c r="AB106" i="1"/>
  <c r="AB98" i="1"/>
  <c r="AB90" i="1"/>
  <c r="AB82" i="1"/>
  <c r="AB74" i="1"/>
  <c r="AB66" i="1"/>
  <c r="AB58" i="1"/>
  <c r="AB43" i="1"/>
  <c r="AB27" i="1"/>
  <c r="AB11" i="1"/>
  <c r="AB4" i="1"/>
  <c r="O15" i="1"/>
  <c r="S15" i="1"/>
  <c r="Z15" i="1"/>
  <c r="AB135" i="1"/>
  <c r="AB127" i="1"/>
  <c r="AB119" i="1"/>
  <c r="AB111" i="1"/>
  <c r="AB103" i="1"/>
  <c r="AB95" i="1"/>
  <c r="AB87" i="1"/>
  <c r="AB79" i="1"/>
  <c r="AB71" i="1"/>
  <c r="AB63" i="1"/>
  <c r="AB55" i="1"/>
  <c r="AB39" i="1"/>
  <c r="AB23" i="1"/>
  <c r="AA10" i="1"/>
  <c r="Z10" i="1"/>
  <c r="Y10" i="1"/>
  <c r="W4" i="1"/>
  <c r="W8" i="1"/>
  <c r="W12" i="1"/>
  <c r="W17" i="1"/>
  <c r="W21" i="1"/>
  <c r="O10" i="1"/>
  <c r="P10" i="1"/>
  <c r="Q10" i="1"/>
  <c r="R10" i="1"/>
  <c r="S10" i="1"/>
  <c r="T10" i="1"/>
  <c r="U10" i="1"/>
  <c r="V10" i="1"/>
  <c r="W2" i="1"/>
  <c r="W136" i="1"/>
  <c r="W132" i="1"/>
  <c r="W128" i="1"/>
  <c r="W124" i="1"/>
  <c r="W120" i="1"/>
  <c r="W116" i="1"/>
  <c r="W112" i="1"/>
  <c r="W108" i="1"/>
  <c r="W104" i="1"/>
  <c r="W100" i="1"/>
  <c r="W96" i="1"/>
  <c r="W92" i="1"/>
  <c r="W88" i="1"/>
  <c r="W84" i="1"/>
  <c r="W80" i="1"/>
  <c r="W76" i="1"/>
  <c r="W72" i="1"/>
  <c r="W68" i="1"/>
  <c r="W64" i="1"/>
  <c r="W60" i="1"/>
  <c r="W56" i="1"/>
  <c r="W52" i="1"/>
  <c r="W48" i="1"/>
  <c r="W44" i="1"/>
  <c r="W40" i="1"/>
  <c r="W36" i="1"/>
  <c r="W32" i="1"/>
  <c r="W28" i="1"/>
  <c r="W24" i="1"/>
  <c r="W20" i="1"/>
  <c r="W16" i="1"/>
  <c r="W11" i="1"/>
  <c r="W7" i="1"/>
  <c r="W3" i="1"/>
  <c r="X10" i="1"/>
  <c r="W135" i="1"/>
  <c r="W131" i="1"/>
  <c r="W127" i="1"/>
  <c r="W123" i="1"/>
  <c r="W119" i="1"/>
  <c r="W115" i="1"/>
  <c r="W111" i="1"/>
  <c r="W107" i="1"/>
  <c r="W103" i="1"/>
  <c r="W99" i="1"/>
  <c r="W95" i="1"/>
  <c r="W91" i="1"/>
  <c r="W87" i="1"/>
  <c r="W83" i="1"/>
  <c r="W79" i="1"/>
  <c r="W75" i="1"/>
  <c r="W71" i="1"/>
  <c r="W67" i="1"/>
  <c r="W63" i="1"/>
  <c r="W59" i="1"/>
  <c r="W55" i="1"/>
  <c r="W51" i="1"/>
  <c r="W47" i="1"/>
  <c r="W43" i="1"/>
  <c r="W39" i="1"/>
  <c r="W35" i="1"/>
  <c r="W31" i="1"/>
  <c r="W27" i="1"/>
  <c r="W23" i="1"/>
  <c r="W19" i="1"/>
  <c r="W14" i="1"/>
  <c r="W10" i="1"/>
  <c r="AB6" i="1"/>
  <c r="AB10" i="1"/>
  <c r="AB14" i="1"/>
  <c r="AB18" i="1"/>
  <c r="AB22" i="1"/>
  <c r="AB26" i="1"/>
  <c r="AB30" i="1"/>
  <c r="AB34" i="1"/>
  <c r="AB38" i="1"/>
  <c r="AB42" i="1"/>
  <c r="AB46" i="1"/>
  <c r="AB50" i="1"/>
  <c r="AB54" i="1"/>
  <c r="W15" i="1"/>
  <c r="AB137" i="1"/>
  <c r="AB133" i="1"/>
  <c r="AB129" i="1"/>
  <c r="AB125" i="1"/>
  <c r="AB121" i="1"/>
  <c r="AB117" i="1"/>
  <c r="AB113" i="1"/>
  <c r="AB109" i="1"/>
  <c r="AB105" i="1"/>
  <c r="AB101" i="1"/>
  <c r="AB97" i="1"/>
  <c r="AB93" i="1"/>
  <c r="AB89" i="1"/>
  <c r="AB85" i="1"/>
  <c r="AB81" i="1"/>
  <c r="AB77" i="1"/>
  <c r="AB73" i="1"/>
  <c r="AB69" i="1"/>
  <c r="AB65" i="1"/>
  <c r="AB61" i="1"/>
  <c r="AB57" i="1"/>
  <c r="AB53" i="1"/>
  <c r="AB49" i="1"/>
  <c r="AB45" i="1"/>
  <c r="AB41" i="1"/>
  <c r="AB37" i="1"/>
  <c r="AB33" i="1"/>
  <c r="AB29" i="1"/>
  <c r="AB25" i="1"/>
  <c r="AB21" i="1"/>
  <c r="AB17" i="1"/>
  <c r="AB13" i="1"/>
  <c r="AB9" i="1"/>
  <c r="AB5" i="1"/>
  <c r="AB136" i="1"/>
  <c r="AB132" i="1"/>
  <c r="AB128" i="1"/>
  <c r="AB124" i="1"/>
  <c r="AB120" i="1"/>
  <c r="AB116" i="1"/>
  <c r="AB112" i="1"/>
  <c r="AB108" i="1"/>
  <c r="AB104" i="1"/>
  <c r="AB100" i="1"/>
  <c r="AB96" i="1"/>
  <c r="AB92" i="1"/>
  <c r="AB88" i="1"/>
  <c r="AB84" i="1"/>
  <c r="AB80" i="1"/>
  <c r="AB76" i="1"/>
  <c r="AB72" i="1"/>
  <c r="AB68" i="1"/>
  <c r="AB64" i="1"/>
  <c r="AB60" i="1"/>
  <c r="AB56" i="1"/>
  <c r="AB52" i="1"/>
  <c r="AB48" i="1"/>
  <c r="AB44" i="1"/>
  <c r="AB40" i="1"/>
  <c r="AB36" i="1"/>
  <c r="AB32" i="1"/>
  <c r="AB28" i="1"/>
  <c r="AB24" i="1"/>
  <c r="AB20" i="1"/>
  <c r="AB16" i="1"/>
  <c r="AB12" i="1"/>
  <c r="AB8" i="1"/>
</calcChain>
</file>

<file path=xl/comments1.xml><?xml version="1.0" encoding="utf-8"?>
<comments xmlns="http://schemas.openxmlformats.org/spreadsheetml/2006/main">
  <authors>
    <author>15525</author>
  </authors>
  <commentList>
    <comment ref="J15" authorId="0" shapeId="0">
      <text>
        <r>
          <rPr>
            <b/>
            <sz val="11"/>
            <color indexed="81"/>
            <rFont val="Tahoma"/>
            <family val="2"/>
          </rPr>
          <t xml:space="preserve">Minimum Distance
</t>
        </r>
      </text>
    </comment>
  </commentList>
</comments>
</file>

<file path=xl/comments2.xml><?xml version="1.0" encoding="utf-8"?>
<comments xmlns="http://schemas.openxmlformats.org/spreadsheetml/2006/main">
  <authors>
    <author>15525</author>
  </authors>
  <commentList>
    <comment ref="H9" authorId="0" shapeId="0">
      <text>
        <r>
          <rPr>
            <b/>
            <sz val="10"/>
            <color indexed="81"/>
            <rFont val="Tahoma"/>
            <family val="2"/>
          </rPr>
          <t>Red Cells are the minimum distance and need to be reassigned to new cluster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<sst xmlns="http://schemas.openxmlformats.org/spreadsheetml/2006/main" count="959" uniqueCount="167">
  <si>
    <t>Country</t>
  </si>
  <si>
    <t>Region</t>
  </si>
  <si>
    <t>SizeofEconomy</t>
  </si>
  <si>
    <t>Area1000km2</t>
  </si>
  <si>
    <t>PopulationMi</t>
  </si>
  <si>
    <t>Roadways1000km</t>
  </si>
  <si>
    <t>GDPBillionUSD</t>
  </si>
  <si>
    <t>AnnualCarSales1000</t>
  </si>
  <si>
    <t>Albania</t>
  </si>
  <si>
    <t>Europe</t>
  </si>
  <si>
    <t>SMALL</t>
  </si>
  <si>
    <t>Algeria</t>
  </si>
  <si>
    <t>Africa</t>
  </si>
  <si>
    <t>MID</t>
  </si>
  <si>
    <t>Angola</t>
  </si>
  <si>
    <t>Argentina</t>
  </si>
  <si>
    <t>Americas</t>
  </si>
  <si>
    <t>Armenia</t>
  </si>
  <si>
    <t>Australia</t>
  </si>
  <si>
    <t>AOME</t>
  </si>
  <si>
    <t>LARGE</t>
  </si>
  <si>
    <t>Austria</t>
  </si>
  <si>
    <t>Azerbaijan</t>
  </si>
  <si>
    <t>Bahamas</t>
  </si>
  <si>
    <t>Bahrain</t>
  </si>
  <si>
    <t>Bangladesh</t>
  </si>
  <si>
    <t>Belarus</t>
  </si>
  <si>
    <t>Belgium</t>
  </si>
  <si>
    <t>Belize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</si>
  <si>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</si>
  <si>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</si>
  <si>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</si>
  <si>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</si>
  <si>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</si>
  <si>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</si>
  <si>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</si>
  <si>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</si>
  <si>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</si>
  <si>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</si>
  <si>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</si>
  <si>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Chile</t>
  </si>
  <si>
    <t>China</t>
  </si>
  <si>
    <t>Colombia</t>
  </si>
  <si>
    <t>Costa Rica</t>
  </si>
  <si>
    <t>Croatia</t>
  </si>
  <si>
    <t>Cuba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</si>
  <si>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</si>
  <si>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</si>
  <si>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</si>
  <si>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</si>
  <si>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</si>
  <si>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</si>
  <si>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</si>
  <si>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</si>
  <si>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Finland</t>
  </si>
  <si>
    <t>France</t>
  </si>
  <si>
    <t>Gabon</t>
  </si>
  <si>
    <t>Georgia</t>
  </si>
  <si>
    <t>Germany</t>
  </si>
  <si>
    <t>Ghana</t>
  </si>
  <si>
    <t>Greece</t>
  </si>
  <si>
    <t>Guatemala</t>
  </si>
  <si>
    <t>Guyana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</si>
  <si>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</si>
  <si>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</si>
  <si>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</si>
  <si>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</si>
  <si>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</si>
  <si>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</si>
  <si>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</si>
  <si>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</si>
  <si>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</si>
  <si>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</si>
  <si>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</si>
  <si>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</si>
  <si>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</si>
  <si>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</si>
  <si>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</si>
  <si>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</si>
  <si>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</si>
  <si>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</si>
  <si>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</si>
  <si>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</si>
  <si>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</si>
  <si>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</si>
  <si>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</si>
  <si>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</si>
  <si>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</si>
  <si>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Luxembourg</t>
  </si>
  <si>
    <t>Macedonia</t>
  </si>
  <si>
    <t>Madagascar</t>
  </si>
  <si>
    <t>Malawi</t>
  </si>
  <si>
    <t>Malaysia</t>
  </si>
  <si>
    <t>Malta</t>
  </si>
  <si>
    <t>Mauritius</t>
  </si>
  <si>
    <t>Mexico</t>
  </si>
  <si>
    <t>Moldova</t>
  </si>
  <si>
    <t>Mongolia</t>
  </si>
  <si>
    <t>Morocco</t>
  </si>
  <si>
    <t>Nepal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</si>
  <si>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</si>
  <si>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</si>
  <si>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</si>
  <si>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</si>
  <si>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</si>
  <si>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</si>
  <si>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</si>
  <si>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</si>
  <si>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</si>
  <si>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</si>
  <si>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</si>
  <si>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</si>
  <si>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</si>
  <si>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</si>
  <si>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</si>
  <si>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the Congo</t>
  </si>
  <si>
    <t>Romania</t>
  </si>
  <si>
    <t>Russia</t>
  </si>
  <si>
    <t>Saudi Arabia</t>
  </si>
  <si>
    <t>Senegal</t>
  </si>
  <si>
    <t>Serbia</t>
  </si>
  <si>
    <t>Singapore</t>
  </si>
  <si>
    <t>Slovakia</t>
  </si>
  <si>
    <t>Slovenia</t>
  </si>
  <si>
    <t>South Africa</t>
  </si>
  <si>
    <t>South Korea</t>
  </si>
  <si>
    <t>Spain</t>
  </si>
  <si>
    <t>Sri Lanka</t>
  </si>
  <si>
    <t>Sudan</t>
  </si>
  <si>
    <t>Sweden</t>
  </si>
  <si>
    <t>Switzerland</t>
  </si>
  <si>
    <t>Syria</t>
  </si>
  <si>
    <t>Tajikistan</t>
  </si>
  <si>
    <t>Tanzania</t>
  </si>
  <si>
    <t>Thailand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</si>
  <si>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</si>
  <si>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</si>
  <si>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</si>
  <si>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</si>
  <si>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</si>
  <si>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</si>
  <si>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</si>
  <si>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</si>
  <si>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</si>
  <si>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</si>
  <si>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</si>
  <si>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Venezuela</t>
  </si>
  <si>
    <t>Vietnam</t>
  </si>
  <si>
    <t>Yemen</t>
  </si>
  <si>
    <t>Zambia</t>
  </si>
  <si>
    <t>Zimbabwe</t>
  </si>
  <si>
    <t>N_Area</t>
  </si>
  <si>
    <t>N_Population</t>
  </si>
  <si>
    <t>N_Roadways</t>
  </si>
  <si>
    <t>N_GDP</t>
  </si>
  <si>
    <t>Distance</t>
  </si>
  <si>
    <t>Step1</t>
  </si>
  <si>
    <t>Cluster1</t>
  </si>
  <si>
    <t>Step2</t>
  </si>
  <si>
    <t>Cluter1</t>
  </si>
  <si>
    <t>Step3</t>
  </si>
  <si>
    <t>Step4</t>
  </si>
  <si>
    <t>Cluster2</t>
  </si>
  <si>
    <t>Cluster3</t>
  </si>
  <si>
    <t>Cluster4</t>
  </si>
  <si>
    <t>Cluster5</t>
  </si>
  <si>
    <t>Baharin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</si>
</sst>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1"/>
      <name val="Tahoma"/>
      <family val="2"/>
    </font>
    <font>
      <sz val="1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7" fillId="33" borderId="0" xfId="0" applyFont="1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6" borderId="0" xfId="0" applyFill="1" applyBorder="1"/>
    <xf numFmtId="0" fontId="0" fillId="0" borderId="0" xfId="0" applyBorder="1"/>
    <xf numFmtId="0" fontId="14" fillId="0" borderId="0" xfId="0" applyFont="1" applyBorder="1"/>
    <xf numFmtId="0" fontId="0" fillId="36" borderId="10" xfId="0" applyFill="1" applyBorder="1"/>
    <xf numFmtId="0" fontId="0" fillId="0" borderId="10" xfId="0" applyBorder="1"/>
    <xf numFmtId="0" fontId="14" fillId="0" borderId="10" xfId="0" applyFont="1" applyBorder="1"/>
    <xf numFmtId="0" fontId="0" fillId="36" borderId="11" xfId="0" applyFill="1" applyBorder="1"/>
    <xf numFmtId="0" fontId="0" fillId="0" borderId="11" xfId="0" applyBorder="1"/>
    <xf numFmtId="0" fontId="14" fillId="0" borderId="11" xfId="0" applyFont="1" applyBorder="1"/>
    <xf numFmtId="0" fontId="19" fillId="0" borderId="0" xfId="0" applyFont="1" applyBorder="1"/>
    <xf numFmtId="0" fontId="19" fillId="0" borderId="11" xfId="0" applyFont="1" applyBorder="1"/>
    <xf numFmtId="0" fontId="19" fillId="0" borderId="10" xfId="0" applyFont="1" applyBorder="1"/>
    <xf numFmtId="0" fontId="13" fillId="33" borderId="0" xfId="0" applyFont="1" applyFill="1"/>
    <xf numFmtId="0" fontId="0" fillId="37" borderId="0" xfId="0" applyFill="1"/>
    <xf numFmtId="0" fontId="17" fillId="38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7"/>
  <sheetViews>
    <sheetView tabSelected="1" zoomScale="75" zoomScaleNormal="75" workbookViewId="0">
      <pane xSplit="1" topLeftCell="B1" activePane="topRight" state="frozen"/>
      <selection pane="topRight" activeCell="G17" sqref="G17"/>
    </sheetView>
  </sheetViews>
  <sheetFormatPr defaultRowHeight="15" x14ac:dyDescent="0.25"/>
  <cols>
    <col min="1" max="1" width="23.5703125" bestFit="1" customWidth="1"/>
    <col min="3" max="3" width="14.5703125" bestFit="1" customWidth="1"/>
    <col min="4" max="4" width="12.85546875" bestFit="1" customWidth="1"/>
    <col min="5" max="5" width="13.140625" bestFit="1" customWidth="1"/>
    <col min="6" max="6" width="16.7109375" bestFit="1" customWidth="1"/>
    <col min="7" max="7" width="14.140625" bestFit="1" customWidth="1"/>
    <col min="8" max="8" width="19" bestFit="1" customWidth="1"/>
  </cols>
  <sheetData>
    <row r="1" spans="1:3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151</v>
      </c>
      <c r="J1" s="4" t="s">
        <v>152</v>
      </c>
      <c r="K1" s="4" t="s">
        <v>153</v>
      </c>
      <c r="L1" s="4" t="s">
        <v>154</v>
      </c>
      <c r="M1" s="19" t="s">
        <v>155</v>
      </c>
      <c r="N1" s="18"/>
      <c r="O1" s="18" t="s">
        <v>8</v>
      </c>
      <c r="P1" s="18" t="s">
        <v>11</v>
      </c>
      <c r="Q1" s="18" t="s">
        <v>14</v>
      </c>
      <c r="R1" s="18" t="s">
        <v>15</v>
      </c>
      <c r="S1" s="18" t="s">
        <v>17</v>
      </c>
      <c r="T1" s="18" t="s">
        <v>18</v>
      </c>
      <c r="U1" s="18" t="s">
        <v>21</v>
      </c>
      <c r="V1" s="18" t="s">
        <v>22</v>
      </c>
      <c r="W1" s="18" t="s">
        <v>23</v>
      </c>
      <c r="X1" s="18" t="s">
        <v>24</v>
      </c>
      <c r="Y1" s="18" t="s">
        <v>25</v>
      </c>
      <c r="Z1" s="18" t="s">
        <v>26</v>
      </c>
      <c r="AA1" s="18" t="s">
        <v>27</v>
      </c>
      <c r="AB1" s="18" t="s">
        <v>28</v>
      </c>
      <c r="AC1" s="18" t="s">
        <v>29</v>
      </c>
      <c r="AD1" s="18" t="s">
        <v>30</v>
      </c>
      <c r="AE1" s="18" t="s">
        <v>31</v>
      </c>
      <c r="AF1" s="18" t="s">
        <v>32</v>
      </c>
      <c r="AG1" s="18" t="s">
        <v>33</v>
      </c>
      <c r="AH1" s="18" t="s">
        <v>34</v>
      </c>
      <c r="AI1" s="18" t="s">
        <v>35</v>
      </c>
      <c r="AJ1" s="18" t="s">
        <v>36</v>
      </c>
      <c r="AK1" s="18" t="s">
        <v>37</v>
      </c>
      <c r="AL1" s="18" t="s">
        <v>38</v>
      </c>
      <c r="AM1" s="18" t="s">
        <v>39</v>
      </c>
    </row>
    <row r="2" spans="1:39" x14ac:dyDescent="0.25">
      <c r="A2" t="s">
        <v>8</v>
      </c>
      <c r="B2" t="s">
        <v>9</v>
      </c>
      <c r="C2" t="s">
        <v>10</v>
      </c>
      <c r="D2">
        <v>28.7</v>
      </c>
      <c r="E2">
        <v>2.8</v>
      </c>
      <c r="F2">
        <v>18</v>
      </c>
      <c r="G2">
        <v>12.6</v>
      </c>
      <c r="H2">
        <v>2.2999999999999998</v>
      </c>
      <c r="I2" s="4">
        <f t="shared" ref="I2" si="0">(D2-AVERAGE($D$2:$D$137))/STDEV($D$2:$D$137)</f>
        <v>-0.37594817998830687</v>
      </c>
      <c r="J2" s="4">
        <f t="shared" ref="J2" si="1">(E2-AVERAGE($E$2:$E$137))/STDEV($E$2:$E$137)</f>
        <v>-0.28363031488713775</v>
      </c>
      <c r="K2" s="4">
        <f t="shared" ref="K2" si="2">(F2-AVERAGE($F$2:$F$137))/STDEV($F$2:$F$137)</f>
        <v>-0.29854205277754564</v>
      </c>
      <c r="L2" s="4">
        <f t="shared" ref="L2" si="3">(G2-AVERAGE($G$2:$G$137))/STDEV($G$2:$G$137)</f>
        <v>-0.30113949378485694</v>
      </c>
      <c r="N2" s="18" t="s">
        <v>8</v>
      </c>
      <c r="O2" s="18">
        <f>SQRT(($I$2-$I2)^2+($J$2-$J2)^2+($K$2-$K2)^2+($L$2-$L2)^2)</f>
        <v>0</v>
      </c>
      <c r="P2" s="18">
        <f>SQRT(($I$3-I2)^2+($J$3-J2)^2+($K$3-K2)^2+($L$3-L2)^2)</f>
        <v>1.0825818097252244</v>
      </c>
      <c r="Q2" s="18">
        <f>SQRT(($I$4-I2)^2+($J$4-J2)^2+($K$4-K2)^2+($L$4-L2)^2)</f>
        <v>0.55760673198318467</v>
      </c>
      <c r="R2" s="18">
        <f>SQRT(($I$5-I2)^2+($J$5-J2)^2+($K$5-K2)^2+($L$5-L2)^2)</f>
        <v>1.3003001291231733</v>
      </c>
      <c r="S2" s="18">
        <f>SQRT(($I$6-I2)^2+($J$6-J2)^2+($K$6-K2)^2+($L$6-L2)^2)</f>
        <v>1.3124474528736644E-2</v>
      </c>
      <c r="T2" s="18">
        <f>SQRT(($I$7-I2)^2+($J$7-J2)^2+($K$7-K2)^2+($L$7-L2)^2)</f>
        <v>3.6897958969157356</v>
      </c>
      <c r="U2" s="18">
        <f>SQRT(($I$8-I2)^2+($J$8-J2)^2+($K$8-K2)^2+($L$8-L2)^2)</f>
        <v>0.26571585049924035</v>
      </c>
      <c r="V2" s="18">
        <f>SQRT(($I$9-I2)^2+($J$9-J2)^2+($K$9-K2)^2+($L$9-L2)^2)</f>
        <v>7.296938628277401E-2</v>
      </c>
      <c r="W2" s="18">
        <f>SQRT(($I$10-I2)^2+($J$10-J2)^2+($K$10-K2)^2+($L$10-L2)^2)</f>
        <v>2.5209216334148014E-2</v>
      </c>
      <c r="X2" s="18">
        <f>SQRT(($I$11-I2)^2+($J$11-J2)^2+($K$11-K2)^2+($L$11-L2)^2)</f>
        <v>2.5873781513420138E-2</v>
      </c>
      <c r="Y2" s="18">
        <f>SQRT(($I$12-I2)^2+($J$12-J2)^2+($K$12-K2)^2+($L$12-L2)^2)</f>
        <v>0.92902773115840442</v>
      </c>
      <c r="Z2" s="18">
        <f>SQRT(($I$13-I2)^2+($J$13-J2)^2+($K$13-K2)^2+($L$13-L2)^2)</f>
        <v>0.12789191110322262</v>
      </c>
      <c r="AA2" s="18">
        <f>SQRT(($I$14-I2)^2+($J$14-J2)^2+($K$14-K2)^2+($L$14-L2)^2)</f>
        <v>0.33024549808293319</v>
      </c>
      <c r="AB2" s="18">
        <f>SQRT(($I$15-I2)^2+($J$15-J2)^2+($K$15-K2)^2+($L$15-L2)^2)</f>
        <v>2.5209216334148014E-2</v>
      </c>
      <c r="AC2" s="18">
        <f>SQRT(($I$16-I2)^2+($J$16-J2)^2+($K$16-K2)^2+($L$16-L2)^2)</f>
        <v>0.48443554416049267</v>
      </c>
      <c r="AD2" s="18">
        <f>SQRT(($I$17-I2)^2+($J$17-J2)^2+($K$17-K2)^2+($L$17-L2)^2)</f>
        <v>1.3560470379775496E-2</v>
      </c>
      <c r="AE2" s="18">
        <f>SQRT(($I$18-I2)^2+($J$18-J2)^2+($K$18-K2)^2+($L$18-L2)^2)</f>
        <v>0.25432082529042249</v>
      </c>
      <c r="AF2" s="18">
        <f>SQRT(($I$19-I2)^2+($J$19-J2)^2+($K$19-K2)^2+($L$19-L2)^2)</f>
        <v>4.6369488885052599</v>
      </c>
      <c r="AG2" s="18">
        <f>SQRT(($I$20-I2)^2+($J$20-J2)^2+($K$20-K2)^2+($L$20-L2)^2)</f>
        <v>2.5209216334148014E-2</v>
      </c>
      <c r="AH2" s="18">
        <f>SQRT(($I$21-I2)^2+($J$21-J2)^2+($K$21-K2)^2+($L$21-L2)^2)</f>
        <v>5.0927015131132743E-2</v>
      </c>
      <c r="AI2" s="18">
        <f>SQRT(($I$22-I2)^2+($J$22-J2)^2+($K$22-K2)^2+($L$22-L2)^2)</f>
        <v>0.14131851979760707</v>
      </c>
      <c r="AJ2" s="18">
        <f>SQRT(($I$23-I2)^2+($J$23-J2)^2+($K$23-K2)^2+($L$23-L2)^2)</f>
        <v>4.185761299663622E-2</v>
      </c>
      <c r="AK2" s="18">
        <f>SQRT(($I$24-I2)^2+($J$24-J2)^2+($K$24-K2)^2+($L$24-L2)^2)</f>
        <v>0.10540778554035143</v>
      </c>
      <c r="AL2" s="18">
        <f>SQRT(($I$25-I2)^2+($J$25-J2)^2+($K$25-K2)^2+($L$25-L2)^2)</f>
        <v>0.23051043519678155</v>
      </c>
      <c r="AM2" s="18">
        <f>SQRT(($I$26-I2)^2+($J$26-J2)^2+($K$26-K2)^2+($L$26-L2)^2)</f>
        <v>4.7290651981957712</v>
      </c>
    </row>
    <row r="3" spans="1:39" x14ac:dyDescent="0.25">
      <c r="A3" t="s">
        <v>11</v>
      </c>
      <c r="B3" t="s">
        <v>12</v>
      </c>
      <c r="C3" t="s">
        <v>13</v>
      </c>
      <c r="D3">
        <v>2381.6999999999998</v>
      </c>
      <c r="E3">
        <v>38.700000000000003</v>
      </c>
      <c r="F3">
        <v>113.7</v>
      </c>
      <c r="G3">
        <v>205.8</v>
      </c>
      <c r="H3">
        <v>192</v>
      </c>
      <c r="I3" s="4">
        <f t="shared" ref="I3:I66" si="4">(D3-AVERAGE($D$2:$D$137))/STDEV($D$2:$D$137)</f>
        <v>0.67057594646905505</v>
      </c>
      <c r="J3" s="4">
        <f t="shared" ref="J3:J66" si="5">(E3-AVERAGE($E$2:$E$137))/STDEV($E$2:$E$137)</f>
        <v>-6.1686434160631728E-2</v>
      </c>
      <c r="K3" s="4">
        <f t="shared" ref="K3:K66" si="6">(F3-AVERAGE($F$2:$F$137))/STDEV($F$2:$F$137)</f>
        <v>-0.1780670301338094</v>
      </c>
      <c r="L3" s="4">
        <f t="shared" ref="L3:L66" si="7">(G3-AVERAGE($G$2:$G$137))/STDEV($G$2:$G$137)</f>
        <v>-0.18713374736105859</v>
      </c>
      <c r="N3" s="18" t="s">
        <v>11</v>
      </c>
      <c r="O3" s="18">
        <f t="shared" ref="O3:O66" si="8">SQRT(($I$2-$I3)^2+($J$2-$J3)^2+($K$2-$K3)^2+($L$2-$L3)^2)</f>
        <v>1.0825818097252244</v>
      </c>
      <c r="P3" s="18">
        <f t="shared" ref="P3:P66" si="9">SQRT(($I$3-I3)^2+($J$3-J3)^2+($K$3-K3)^2+($L$3-L3)^2)</f>
        <v>0</v>
      </c>
      <c r="Q3" s="18">
        <f t="shared" ref="Q3:Q66" si="10">SQRT(($I$4-I3)^2+($J$4-J3)^2+($K$4-K3)^2+($L$4-L3)^2)</f>
        <v>0.525764244822017</v>
      </c>
      <c r="R3" s="18">
        <f t="shared" ref="R3:R66" si="11">SQRT(($I$5-I3)^2+($J$5-J3)^2+($K$5-K3)^2+($L$5-L3)^2)</f>
        <v>0.2779304042451492</v>
      </c>
      <c r="S3" s="18">
        <f t="shared" ref="S3:S66" si="12">SQRT(($I$6-I3)^2+($J$6-J3)^2+($K$6-K3)^2+($L$6-L3)^2)</f>
        <v>1.0835390533041689</v>
      </c>
      <c r="T3" s="18">
        <f t="shared" ref="T3:T66" si="13">SQRT(($I$7-I3)^2+($J$7-J3)^2+($K$7-K3)^2+($L$7-L3)^2)</f>
        <v>2.664849284714661</v>
      </c>
      <c r="U3" s="18">
        <f t="shared" ref="U3:U66" si="14">SQRT(($I$8-I3)^2+($J$8-J3)^2+($K$8-K3)^2+($L$8-L3)^2)</f>
        <v>1.0449267208068966</v>
      </c>
      <c r="V3" s="18">
        <f t="shared" ref="V3:V66" si="15">SQRT(($I$9-I3)^2+($J$9-J3)^2+($K$9-K3)^2+($L$9-L3)^2)</f>
        <v>1.0426745628530159</v>
      </c>
      <c r="W3" s="18">
        <f t="shared" ref="W3:W66" si="16">SQRT(($I$10-I3)^2+($J$10-J3)^2+($K$10-K3)^2+($L$10-L3)^2)</f>
        <v>1.0944662294245546</v>
      </c>
      <c r="X3" s="18">
        <f t="shared" ref="X3:X66" si="17">SQRT(($I$11-I3)^2+($J$11-J3)^2+($K$11-K3)^2+($L$11-L3)^2)</f>
        <v>1.0976931842897797</v>
      </c>
      <c r="Y3" s="18">
        <f t="shared" ref="Y3:Y66" si="18">SQRT(($I$12-I3)^2+($J$12-J3)^2+($K$12-K3)^2+($L$12-L3)^2)</f>
        <v>1.2241778504023779</v>
      </c>
      <c r="Z3" s="18">
        <f t="shared" ref="Z3:Z66" si="19">SQRT(($I$13-I3)^2+($J$13-J3)^2+($K$13-K3)^2+($L$13-L3)^2)</f>
        <v>0.98784855501664381</v>
      </c>
      <c r="AA3" s="18">
        <f t="shared" ref="AA3:AA66" si="20">SQRT(($I$14-I3)^2+($J$14-J3)^2+($K$14-K3)^2+($L$14-L3)^2)</f>
        <v>1.0723397737922584</v>
      </c>
      <c r="AB3" s="18">
        <f t="shared" ref="AB3:AB66" si="21">SQRT(($I$15-I3)^2+($J$15-J3)^2+($K$15-K3)^2+($L$15-L3)^2)</f>
        <v>1.0944662294245546</v>
      </c>
      <c r="AC3" s="18">
        <f t="shared" ref="AC3:AC66" si="22">SQRT(($I$16-I3)^2+($J$16-J3)^2+($K$16-K3)^2+($L$16-L3)^2)</f>
        <v>0.60830023962380675</v>
      </c>
      <c r="AD3" s="18">
        <f t="shared" ref="AD3:AD66" si="23">SQRT(($I$17-I3)^2+($J$17-J3)^2+($K$17-K3)^2+($L$17-L3)^2)</f>
        <v>1.070712427906533</v>
      </c>
      <c r="AE3" s="18">
        <f t="shared" ref="AE3:AE66" si="24">SQRT(($I$18-I3)^2+($J$18-J3)^2+($K$18-K3)^2+($L$18-L3)^2)</f>
        <v>0.84049550062860778</v>
      </c>
      <c r="AF3" s="18">
        <f t="shared" ref="AF3:AF66" si="25">SQRT(($I$19-I3)^2+($J$19-J3)^2+($K$19-K3)^2+($L$19-L3)^2)</f>
        <v>3.6631803367538276</v>
      </c>
      <c r="AG3" s="18">
        <f t="shared" ref="AG3:AG66" si="26">SQRT(($I$20-I3)^2+($J$20-J3)^2+($K$20-K3)^2+($L$20-L3)^2)</f>
        <v>1.0944662294245546</v>
      </c>
      <c r="AH3" s="18">
        <f t="shared" ref="AH3:AH66" si="27">SQRT(($I$21-I3)^2+($J$21-J3)^2+($K$21-K3)^2+($L$21-L3)^2)</f>
        <v>1.0394037036324948</v>
      </c>
      <c r="AI3" s="18">
        <f t="shared" ref="AI3:AI66" si="28">SQRT(($I$22-I3)^2+($J$22-J3)^2+($K$22-K3)^2+($L$22-L3)^2)</f>
        <v>0.96161304864095454</v>
      </c>
      <c r="AJ3" s="18">
        <f t="shared" ref="AJ3:AJ66" si="29">SQRT(($I$23-I3)^2+($J$23-J3)^2+($K$23-K3)^2+($L$23-L3)^2)</f>
        <v>1.0768236509869946</v>
      </c>
      <c r="AK3" s="18">
        <f t="shared" ref="AK3:AK66" si="30">SQRT(($I$24-I3)^2+($J$24-J3)^2+($K$24-K3)^2+($L$24-L3)^2)</f>
        <v>1.0004112013350517</v>
      </c>
      <c r="AL3" s="18">
        <f t="shared" ref="AL3:AL66" si="31">SQRT(($I$25-I3)^2+($J$25-J3)^2+($K$25-K3)^2+($L$25-L3)^2)</f>
        <v>0.86553077529140932</v>
      </c>
      <c r="AM3" s="18">
        <f t="shared" ref="AM3:AM66" si="32">SQRT(($I$26-I3)^2+($J$26-J3)^2+($K$26-K3)^2+($L$26-L3)^2)</f>
        <v>3.6930067654320671</v>
      </c>
    </row>
    <row r="4" spans="1:39" x14ac:dyDescent="0.25">
      <c r="A4" t="s">
        <v>14</v>
      </c>
      <c r="B4" t="s">
        <v>12</v>
      </c>
      <c r="C4" t="s">
        <v>13</v>
      </c>
      <c r="D4">
        <v>1246.7</v>
      </c>
      <c r="E4">
        <v>20.6</v>
      </c>
      <c r="F4">
        <v>51.4</v>
      </c>
      <c r="G4">
        <v>114.1</v>
      </c>
      <c r="H4">
        <v>20</v>
      </c>
      <c r="I4" s="4">
        <f t="shared" si="4"/>
        <v>0.16577149108056985</v>
      </c>
      <c r="J4" s="4">
        <f t="shared" si="5"/>
        <v>-0.17358571664391192</v>
      </c>
      <c r="K4" s="4">
        <f t="shared" si="6"/>
        <v>-0.2564953886573702</v>
      </c>
      <c r="L4" s="4">
        <f t="shared" si="7"/>
        <v>-0.24124517048249911</v>
      </c>
      <c r="N4" s="18" t="s">
        <v>14</v>
      </c>
      <c r="O4" s="18">
        <f t="shared" si="8"/>
        <v>0.55760673198318467</v>
      </c>
      <c r="P4" s="18">
        <f t="shared" si="9"/>
        <v>0.525764244822017</v>
      </c>
      <c r="Q4" s="18">
        <f t="shared" si="10"/>
        <v>0</v>
      </c>
      <c r="R4" s="18">
        <f t="shared" si="11"/>
        <v>0.75673049793788516</v>
      </c>
      <c r="S4" s="18">
        <f t="shared" si="12"/>
        <v>0.55818411715084015</v>
      </c>
      <c r="T4" s="18">
        <f t="shared" si="13"/>
        <v>3.1604182234749345</v>
      </c>
      <c r="U4" s="18">
        <f t="shared" si="14"/>
        <v>0.55579271037875155</v>
      </c>
      <c r="V4" s="18">
        <f t="shared" si="15"/>
        <v>0.52126895087305147</v>
      </c>
      <c r="W4" s="18">
        <f t="shared" si="16"/>
        <v>0.56895407966077183</v>
      </c>
      <c r="X4" s="18">
        <f t="shared" si="17"/>
        <v>0.57225647749273301</v>
      </c>
      <c r="Y4" s="18">
        <f t="shared" si="18"/>
        <v>0.95149714007180886</v>
      </c>
      <c r="Z4" s="18">
        <f t="shared" si="19"/>
        <v>0.47024825427892214</v>
      </c>
      <c r="AA4" s="18">
        <f t="shared" si="20"/>
        <v>0.59923156537339017</v>
      </c>
      <c r="AB4" s="18">
        <f t="shared" si="21"/>
        <v>0.56895407966077183</v>
      </c>
      <c r="AC4" s="18">
        <f t="shared" si="22"/>
        <v>0.11232488712468354</v>
      </c>
      <c r="AD4" s="18">
        <f t="shared" si="23"/>
        <v>0.54597570252139271</v>
      </c>
      <c r="AE4" s="18">
        <f t="shared" si="24"/>
        <v>0.31793519416875154</v>
      </c>
      <c r="AF4" s="18">
        <f t="shared" si="25"/>
        <v>4.1365911654057532</v>
      </c>
      <c r="AG4" s="18">
        <f t="shared" si="26"/>
        <v>0.56895407966077183</v>
      </c>
      <c r="AH4" s="18">
        <f t="shared" si="27"/>
        <v>0.51482900618222638</v>
      </c>
      <c r="AI4" s="18">
        <f t="shared" si="28"/>
        <v>0.43964442174909407</v>
      </c>
      <c r="AJ4" s="18">
        <f t="shared" si="29"/>
        <v>0.55267355218037639</v>
      </c>
      <c r="AK4" s="18">
        <f t="shared" si="30"/>
        <v>0.47908796245933744</v>
      </c>
      <c r="AL4" s="18">
        <f t="shared" si="31"/>
        <v>0.34702584392634656</v>
      </c>
      <c r="AM4" s="18">
        <f t="shared" si="32"/>
        <v>4.1957176813957435</v>
      </c>
    </row>
    <row r="5" spans="1:39" x14ac:dyDescent="0.25">
      <c r="A5" t="s">
        <v>15</v>
      </c>
      <c r="B5" t="s">
        <v>16</v>
      </c>
      <c r="C5" t="s">
        <v>13</v>
      </c>
      <c r="D5">
        <v>2766.9</v>
      </c>
      <c r="E5">
        <v>42.7</v>
      </c>
      <c r="F5">
        <v>231.4</v>
      </c>
      <c r="G5">
        <v>475.5</v>
      </c>
      <c r="H5">
        <v>661.8</v>
      </c>
      <c r="I5" s="4">
        <f t="shared" si="4"/>
        <v>0.84189812815684772</v>
      </c>
      <c r="J5" s="4">
        <f t="shared" si="5"/>
        <v>-3.6957310959906828E-2</v>
      </c>
      <c r="K5" s="4">
        <f t="shared" si="6"/>
        <v>-2.9896599985765934E-2</v>
      </c>
      <c r="L5" s="4">
        <f t="shared" si="7"/>
        <v>-2.7985974014793559E-2</v>
      </c>
      <c r="N5" s="18" t="s">
        <v>15</v>
      </c>
      <c r="O5" s="18">
        <f t="shared" si="8"/>
        <v>1.3003001291231733</v>
      </c>
      <c r="P5" s="18">
        <f t="shared" si="9"/>
        <v>0.2779304042451492</v>
      </c>
      <c r="Q5" s="18">
        <f t="shared" si="10"/>
        <v>0.75673049793788516</v>
      </c>
      <c r="R5" s="18">
        <f t="shared" si="11"/>
        <v>0</v>
      </c>
      <c r="S5" s="18">
        <f t="shared" si="12"/>
        <v>1.3026726314122168</v>
      </c>
      <c r="T5" s="18">
        <f t="shared" si="13"/>
        <v>2.4192357621031388</v>
      </c>
      <c r="U5" s="18">
        <f t="shared" si="14"/>
        <v>1.2202677160555622</v>
      </c>
      <c r="V5" s="18">
        <f t="shared" si="15"/>
        <v>1.2537674385104502</v>
      </c>
      <c r="W5" s="18">
        <f t="shared" si="16"/>
        <v>1.3137537353741426</v>
      </c>
      <c r="X5" s="18">
        <f t="shared" si="17"/>
        <v>1.3154185312780799</v>
      </c>
      <c r="Y5" s="18">
        <f t="shared" si="18"/>
        <v>1.3902476464728308</v>
      </c>
      <c r="Z5" s="18">
        <f t="shared" si="19"/>
        <v>1.1959472721822122</v>
      </c>
      <c r="AA5" s="18">
        <f t="shared" si="20"/>
        <v>1.2355055532145509</v>
      </c>
      <c r="AB5" s="18">
        <f t="shared" si="21"/>
        <v>1.3137537353741426</v>
      </c>
      <c r="AC5" s="18">
        <f t="shared" si="22"/>
        <v>0.83519844649066199</v>
      </c>
      <c r="AD5" s="18">
        <f t="shared" si="23"/>
        <v>1.2879264028180579</v>
      </c>
      <c r="AE5" s="18">
        <f t="shared" si="24"/>
        <v>1.0667851379257705</v>
      </c>
      <c r="AF5" s="18">
        <f t="shared" si="25"/>
        <v>3.4021284080345242</v>
      </c>
      <c r="AG5" s="18">
        <f t="shared" si="26"/>
        <v>1.3137537353741426</v>
      </c>
      <c r="AH5" s="18">
        <f t="shared" si="27"/>
        <v>1.2559907868825164</v>
      </c>
      <c r="AI5" s="18">
        <f t="shared" si="28"/>
        <v>1.1844890249845754</v>
      </c>
      <c r="AJ5" s="18">
        <f t="shared" si="29"/>
        <v>1.2963366787974071</v>
      </c>
      <c r="AK5" s="18">
        <f t="shared" si="30"/>
        <v>1.2183299786136985</v>
      </c>
      <c r="AL5" s="18">
        <f t="shared" si="31"/>
        <v>1.086111749847279</v>
      </c>
      <c r="AM5" s="18">
        <f t="shared" si="32"/>
        <v>3.4521321120822952</v>
      </c>
    </row>
    <row r="6" spans="1:39" x14ac:dyDescent="0.25">
      <c r="A6" t="s">
        <v>17</v>
      </c>
      <c r="B6" t="s">
        <v>9</v>
      </c>
      <c r="C6" t="s">
        <v>10</v>
      </c>
      <c r="D6">
        <v>29.8</v>
      </c>
      <c r="E6">
        <v>3</v>
      </c>
      <c r="F6">
        <v>7.7</v>
      </c>
      <c r="G6">
        <v>10</v>
      </c>
      <c r="H6">
        <v>4.9000000000000004</v>
      </c>
      <c r="I6" s="4">
        <f t="shared" ref="I6" si="33">(D6-AVERAGE($D$2:$D$137))/STDEV($D$2:$D$137)</f>
        <v>-0.37545894219013304</v>
      </c>
      <c r="J6" s="4">
        <f t="shared" ref="J6" si="34">(E6-AVERAGE($E$2:$E$137))/STDEV($E$2:$E$137)</f>
        <v>-0.28239385872710149</v>
      </c>
      <c r="K6" s="4">
        <f t="shared" ref="K6" si="35">(F6-AVERAGE($F$2:$F$137))/STDEV($F$2:$F$137)</f>
        <v>-0.31150853901819858</v>
      </c>
      <c r="L6" s="4">
        <f t="shared" ref="L6" si="36">(G6-AVERAGE($G$2:$G$137))/STDEV($G$2:$G$137)</f>
        <v>-0.30267373260836561</v>
      </c>
      <c r="N6" s="18" t="s">
        <v>17</v>
      </c>
      <c r="O6" s="18">
        <f t="shared" si="8"/>
        <v>1.3124474528736644E-2</v>
      </c>
      <c r="P6" s="18">
        <f t="shared" si="9"/>
        <v>1.0835390533041689</v>
      </c>
      <c r="Q6" s="18">
        <f t="shared" si="10"/>
        <v>0.55818411715084015</v>
      </c>
      <c r="R6" s="18">
        <f t="shared" si="11"/>
        <v>1.3026726314122168</v>
      </c>
      <c r="S6" s="18">
        <f t="shared" si="12"/>
        <v>0</v>
      </c>
      <c r="T6" s="18">
        <f t="shared" si="13"/>
        <v>3.6932549383789648</v>
      </c>
      <c r="U6" s="18">
        <f t="shared" si="14"/>
        <v>0.27355869210844125</v>
      </c>
      <c r="V6" s="18">
        <f t="shared" si="15"/>
        <v>8.1279125835870672E-2</v>
      </c>
      <c r="W6" s="18">
        <f t="shared" si="16"/>
        <v>1.872010736227701E-2</v>
      </c>
      <c r="X6" s="18">
        <f t="shared" si="17"/>
        <v>2.1372737157279872E-2</v>
      </c>
      <c r="Y6" s="18">
        <f t="shared" si="18"/>
        <v>0.92801943218355398</v>
      </c>
      <c r="Z6" s="18">
        <f t="shared" si="19"/>
        <v>0.13664967059526312</v>
      </c>
      <c r="AA6" s="18">
        <f t="shared" si="20"/>
        <v>0.33822469333900845</v>
      </c>
      <c r="AB6" s="18">
        <f t="shared" si="21"/>
        <v>1.872010736227701E-2</v>
      </c>
      <c r="AC6" s="18">
        <f t="shared" si="22"/>
        <v>0.48614899825637981</v>
      </c>
      <c r="AD6" s="18">
        <f t="shared" si="23"/>
        <v>2.2359387429692987E-2</v>
      </c>
      <c r="AE6" s="18">
        <f t="shared" si="24"/>
        <v>0.25419469512659859</v>
      </c>
      <c r="AF6" s="18">
        <f t="shared" si="25"/>
        <v>4.642174908324642</v>
      </c>
      <c r="AG6" s="18">
        <f t="shared" si="26"/>
        <v>1.872010736227701E-2</v>
      </c>
      <c r="AH6" s="18">
        <f t="shared" si="27"/>
        <v>5.2737766861296692E-2</v>
      </c>
      <c r="AI6" s="18">
        <f t="shared" si="28"/>
        <v>0.14043885380628718</v>
      </c>
      <c r="AJ6" s="18">
        <f t="shared" si="29"/>
        <v>4.0242112486239295E-2</v>
      </c>
      <c r="AK6" s="18">
        <f t="shared" si="30"/>
        <v>0.10833480111873091</v>
      </c>
      <c r="AL6" s="18">
        <f t="shared" si="31"/>
        <v>0.23228695954889475</v>
      </c>
      <c r="AM6" s="18">
        <f t="shared" si="32"/>
        <v>4.7324458143204025</v>
      </c>
    </row>
    <row r="7" spans="1:39" x14ac:dyDescent="0.25">
      <c r="A7" t="s">
        <v>18</v>
      </c>
      <c r="B7" t="s">
        <v>19</v>
      </c>
      <c r="C7" t="s">
        <v>20</v>
      </c>
      <c r="D7">
        <v>7741.2</v>
      </c>
      <c r="E7">
        <v>23.5</v>
      </c>
      <c r="F7">
        <v>823.2</v>
      </c>
      <c r="G7">
        <v>1532.4</v>
      </c>
      <c r="H7">
        <v>566.5</v>
      </c>
      <c r="I7" s="4">
        <f t="shared" si="4"/>
        <v>3.0542759276625238</v>
      </c>
      <c r="J7" s="4">
        <f t="shared" si="5"/>
        <v>-0.15565710232338636</v>
      </c>
      <c r="K7" s="4">
        <f t="shared" si="6"/>
        <v>0.7151098618800974</v>
      </c>
      <c r="L7" s="4">
        <f t="shared" si="7"/>
        <v>0.59568210774148211</v>
      </c>
      <c r="N7" s="18" t="s">
        <v>18</v>
      </c>
      <c r="O7" s="18">
        <f t="shared" si="8"/>
        <v>3.6897958969157356</v>
      </c>
      <c r="P7" s="18">
        <f t="shared" si="9"/>
        <v>2.664849284714661</v>
      </c>
      <c r="Q7" s="18">
        <f t="shared" si="10"/>
        <v>3.1604182234749345</v>
      </c>
      <c r="R7" s="18">
        <f t="shared" si="11"/>
        <v>2.4192357621031388</v>
      </c>
      <c r="S7" s="18">
        <f t="shared" si="12"/>
        <v>3.6932549383789648</v>
      </c>
      <c r="T7" s="18">
        <f t="shared" si="13"/>
        <v>0</v>
      </c>
      <c r="U7" s="18">
        <f t="shared" si="14"/>
        <v>3.5821416283505698</v>
      </c>
      <c r="V7" s="18">
        <f t="shared" si="15"/>
        <v>3.6450548049302123</v>
      </c>
      <c r="W7" s="18">
        <f t="shared" si="16"/>
        <v>3.7021338410801761</v>
      </c>
      <c r="X7" s="18">
        <f t="shared" si="17"/>
        <v>3.7040336483063685</v>
      </c>
      <c r="Y7" s="18">
        <f t="shared" si="18"/>
        <v>3.7094110485321519</v>
      </c>
      <c r="Z7" s="18">
        <f t="shared" si="19"/>
        <v>3.5841665093819115</v>
      </c>
      <c r="AA7" s="18">
        <f t="shared" si="20"/>
        <v>3.5852197715163934</v>
      </c>
      <c r="AB7" s="18">
        <f t="shared" si="21"/>
        <v>3.7021338410801761</v>
      </c>
      <c r="AC7" s="18">
        <f t="shared" si="22"/>
        <v>3.2246831673930951</v>
      </c>
      <c r="AD7" s="18">
        <f t="shared" si="23"/>
        <v>3.6779281257361149</v>
      </c>
      <c r="AE7" s="18">
        <f t="shared" si="24"/>
        <v>3.4546165074863109</v>
      </c>
      <c r="AF7" s="18">
        <f t="shared" si="25"/>
        <v>1.5637984969511805</v>
      </c>
      <c r="AG7" s="18">
        <f t="shared" si="26"/>
        <v>3.7021338410801761</v>
      </c>
      <c r="AH7" s="18">
        <f t="shared" si="27"/>
        <v>3.6489642135633815</v>
      </c>
      <c r="AI7" s="18">
        <f t="shared" si="28"/>
        <v>3.5876785342530724</v>
      </c>
      <c r="AJ7" s="18">
        <f t="shared" si="29"/>
        <v>3.6924092034077862</v>
      </c>
      <c r="AK7" s="18">
        <f t="shared" si="30"/>
        <v>3.6173092772523066</v>
      </c>
      <c r="AL7" s="18">
        <f t="shared" si="31"/>
        <v>3.4897273304537837</v>
      </c>
      <c r="AM7" s="18">
        <f t="shared" si="32"/>
        <v>1.0443701207283851</v>
      </c>
    </row>
    <row r="8" spans="1:39" x14ac:dyDescent="0.25">
      <c r="A8" t="s">
        <v>21</v>
      </c>
      <c r="B8" t="s">
        <v>9</v>
      </c>
      <c r="C8" t="s">
        <v>13</v>
      </c>
      <c r="D8">
        <v>83.9</v>
      </c>
      <c r="E8">
        <v>8.5</v>
      </c>
      <c r="F8">
        <v>124.5</v>
      </c>
      <c r="G8">
        <v>394.5</v>
      </c>
      <c r="H8">
        <v>319</v>
      </c>
      <c r="I8" s="4">
        <f t="shared" si="4"/>
        <v>-0.35139733775267307</v>
      </c>
      <c r="J8" s="4">
        <f t="shared" si="5"/>
        <v>-0.24839131432610473</v>
      </c>
      <c r="K8" s="4">
        <f t="shared" si="6"/>
        <v>-0.16447110281351313</v>
      </c>
      <c r="L8" s="4">
        <f t="shared" si="7"/>
        <v>-7.5783414285640685E-2</v>
      </c>
      <c r="N8" s="18" t="s">
        <v>21</v>
      </c>
      <c r="O8" s="18">
        <f t="shared" si="8"/>
        <v>0.26571585049924035</v>
      </c>
      <c r="P8" s="18">
        <f t="shared" si="9"/>
        <v>1.0449267208068966</v>
      </c>
      <c r="Q8" s="18">
        <f t="shared" si="10"/>
        <v>0.55579271037875155</v>
      </c>
      <c r="R8" s="18">
        <f t="shared" si="11"/>
        <v>1.2202677160555622</v>
      </c>
      <c r="S8" s="18">
        <f t="shared" si="12"/>
        <v>0.27355869210844125</v>
      </c>
      <c r="T8" s="18">
        <f t="shared" si="13"/>
        <v>3.5821416283505698</v>
      </c>
      <c r="U8" s="18">
        <f t="shared" si="14"/>
        <v>0</v>
      </c>
      <c r="V8" s="18">
        <f t="shared" si="15"/>
        <v>0.21354851360269414</v>
      </c>
      <c r="W8" s="18">
        <f t="shared" si="16"/>
        <v>0.28056711313989929</v>
      </c>
      <c r="X8" s="18">
        <f t="shared" si="17"/>
        <v>0.26933425988914828</v>
      </c>
      <c r="Y8" s="18">
        <f t="shared" si="18"/>
        <v>0.91496096889972411</v>
      </c>
      <c r="Z8" s="18">
        <f t="shared" si="19"/>
        <v>0.20871453744181143</v>
      </c>
      <c r="AA8" s="18">
        <f t="shared" si="20"/>
        <v>7.0054662195541254E-2</v>
      </c>
      <c r="AB8" s="18">
        <f t="shared" si="21"/>
        <v>0.28056711313989929</v>
      </c>
      <c r="AC8" s="18">
        <f t="shared" si="22"/>
        <v>0.50383848187934466</v>
      </c>
      <c r="AD8" s="18">
        <f t="shared" si="23"/>
        <v>0.25866319853191894</v>
      </c>
      <c r="AE8" s="18">
        <f t="shared" si="24"/>
        <v>0.35025119514023917</v>
      </c>
      <c r="AF8" s="18">
        <f t="shared" si="25"/>
        <v>4.4917047801811112</v>
      </c>
      <c r="AG8" s="18">
        <f t="shared" si="26"/>
        <v>0.28056711313989929</v>
      </c>
      <c r="AH8" s="18">
        <f t="shared" si="27"/>
        <v>0.24241892980047744</v>
      </c>
      <c r="AI8" s="18">
        <f t="shared" si="28"/>
        <v>0.28339609431197571</v>
      </c>
      <c r="AJ8" s="18">
        <f t="shared" si="29"/>
        <v>0.27223373878706036</v>
      </c>
      <c r="AK8" s="18">
        <f t="shared" si="30"/>
        <v>0.25566929862831433</v>
      </c>
      <c r="AL8" s="18">
        <f t="shared" si="31"/>
        <v>0.30276051746294369</v>
      </c>
      <c r="AM8" s="18">
        <f t="shared" si="32"/>
        <v>4.6246674738652622</v>
      </c>
    </row>
    <row r="9" spans="1:39" x14ac:dyDescent="0.25">
      <c r="A9" t="s">
        <v>22</v>
      </c>
      <c r="B9" t="s">
        <v>19</v>
      </c>
      <c r="C9" t="s">
        <v>10</v>
      </c>
      <c r="D9">
        <v>86.6</v>
      </c>
      <c r="E9">
        <v>9.5</v>
      </c>
      <c r="F9">
        <v>52.9</v>
      </c>
      <c r="G9">
        <v>66.599999999999994</v>
      </c>
      <c r="H9">
        <v>21</v>
      </c>
      <c r="I9" s="4">
        <f t="shared" si="4"/>
        <v>-0.35019648133897358</v>
      </c>
      <c r="J9" s="4">
        <f t="shared" si="5"/>
        <v>-0.24220903352592352</v>
      </c>
      <c r="K9" s="4">
        <f t="shared" si="6"/>
        <v>-0.25460706541844014</v>
      </c>
      <c r="L9" s="4">
        <f t="shared" si="7"/>
        <v>-0.26927453360429215</v>
      </c>
      <c r="N9" s="18" t="s">
        <v>22</v>
      </c>
      <c r="O9" s="18">
        <f t="shared" si="8"/>
        <v>7.296938628277401E-2</v>
      </c>
      <c r="P9" s="18">
        <f t="shared" si="9"/>
        <v>1.0426745628530159</v>
      </c>
      <c r="Q9" s="18">
        <f t="shared" si="10"/>
        <v>0.52126895087305147</v>
      </c>
      <c r="R9" s="18">
        <f t="shared" si="11"/>
        <v>1.2537674385104502</v>
      </c>
      <c r="S9" s="18">
        <f t="shared" si="12"/>
        <v>8.1279125835870672E-2</v>
      </c>
      <c r="T9" s="18">
        <f t="shared" si="13"/>
        <v>3.6450548049302123</v>
      </c>
      <c r="U9" s="18">
        <f t="shared" si="14"/>
        <v>0.21354851360269414</v>
      </c>
      <c r="V9" s="18">
        <f t="shared" si="15"/>
        <v>0</v>
      </c>
      <c r="W9" s="18">
        <f t="shared" si="16"/>
        <v>9.6706163674354903E-2</v>
      </c>
      <c r="X9" s="18">
        <f t="shared" si="17"/>
        <v>9.123056317062346E-2</v>
      </c>
      <c r="Y9" s="18">
        <f t="shared" si="18"/>
        <v>0.88586404160106502</v>
      </c>
      <c r="Z9" s="18">
        <f t="shared" si="19"/>
        <v>6.8399524853987592E-2</v>
      </c>
      <c r="AA9" s="18">
        <f t="shared" si="20"/>
        <v>0.2779628091859867</v>
      </c>
      <c r="AB9" s="18">
        <f t="shared" si="21"/>
        <v>9.6706163674354903E-2</v>
      </c>
      <c r="AC9" s="18">
        <f t="shared" si="22"/>
        <v>0.45205279952182309</v>
      </c>
      <c r="AD9" s="18">
        <f t="shared" si="23"/>
        <v>6.1293156480396717E-2</v>
      </c>
      <c r="AE9" s="18">
        <f t="shared" si="24"/>
        <v>0.23928469911442327</v>
      </c>
      <c r="AF9" s="18">
        <f t="shared" si="25"/>
        <v>4.5773360724277667</v>
      </c>
      <c r="AG9" s="18">
        <f t="shared" si="26"/>
        <v>9.6706163674354903E-2</v>
      </c>
      <c r="AH9" s="18">
        <f t="shared" si="27"/>
        <v>4.6601024213738566E-2</v>
      </c>
      <c r="AI9" s="18">
        <f t="shared" si="28"/>
        <v>0.11231968178156028</v>
      </c>
      <c r="AJ9" s="18">
        <f t="shared" si="29"/>
        <v>6.8755550025270465E-2</v>
      </c>
      <c r="AK9" s="18">
        <f t="shared" si="30"/>
        <v>6.4846908294163341E-2</v>
      </c>
      <c r="AL9" s="18">
        <f t="shared" si="31"/>
        <v>0.18719232404055236</v>
      </c>
      <c r="AM9" s="18">
        <f t="shared" si="32"/>
        <v>4.6845616652821729</v>
      </c>
    </row>
    <row r="10" spans="1:39" x14ac:dyDescent="0.25">
      <c r="A10" t="s">
        <v>23</v>
      </c>
      <c r="B10" t="s">
        <v>16</v>
      </c>
      <c r="C10" t="s">
        <v>10</v>
      </c>
      <c r="D10">
        <v>13.9</v>
      </c>
      <c r="E10">
        <v>0.4</v>
      </c>
      <c r="F10">
        <v>2.7</v>
      </c>
      <c r="G10">
        <v>8.1</v>
      </c>
      <c r="H10">
        <v>2.5</v>
      </c>
      <c r="I10" s="4">
        <v>-0.38238239830368431</v>
      </c>
      <c r="J10" s="4">
        <v>-0.29867386483424535</v>
      </c>
      <c r="K10" s="4">
        <v>-0.31759313612141754</v>
      </c>
      <c r="L10" s="4">
        <v>-0.30334250337758734</v>
      </c>
      <c r="N10" s="18" t="s">
        <v>23</v>
      </c>
      <c r="O10" s="18">
        <f t="shared" si="8"/>
        <v>2.5209216334148014E-2</v>
      </c>
      <c r="P10" s="18">
        <f t="shared" si="9"/>
        <v>1.0944662294245546</v>
      </c>
      <c r="Q10" s="18">
        <f t="shared" si="10"/>
        <v>0.56895407966077183</v>
      </c>
      <c r="R10" s="18">
        <f t="shared" si="11"/>
        <v>1.3137537353741426</v>
      </c>
      <c r="S10" s="18">
        <f t="shared" si="12"/>
        <v>1.872010736227701E-2</v>
      </c>
      <c r="T10" s="18">
        <f t="shared" si="13"/>
        <v>3.7021338410801761</v>
      </c>
      <c r="U10" s="18">
        <f t="shared" si="14"/>
        <v>0.28056711313989929</v>
      </c>
      <c r="V10" s="18">
        <f t="shared" si="15"/>
        <v>9.6706163674354903E-2</v>
      </c>
      <c r="W10" s="18">
        <f t="shared" si="16"/>
        <v>0</v>
      </c>
      <c r="X10" s="18">
        <f t="shared" si="17"/>
        <v>1.5054606784055234E-2</v>
      </c>
      <c r="Y10" s="18">
        <f t="shared" si="18"/>
        <v>0.9448184678424475</v>
      </c>
      <c r="Z10" s="18">
        <f t="shared" si="19"/>
        <v>0.15058123144652366</v>
      </c>
      <c r="AA10" s="18">
        <f t="shared" si="20"/>
        <v>0.34500465865302998</v>
      </c>
      <c r="AB10" s="18">
        <f t="shared" si="21"/>
        <v>0</v>
      </c>
      <c r="AC10" s="18">
        <f t="shared" si="22"/>
        <v>0.49579363182218511</v>
      </c>
      <c r="AD10" s="18">
        <f t="shared" si="23"/>
        <v>3.716686120849929E-2</v>
      </c>
      <c r="AE10" s="18">
        <f t="shared" si="24"/>
        <v>0.26160654587534821</v>
      </c>
      <c r="AF10" s="18">
        <f t="shared" si="25"/>
        <v>4.6549595691704067</v>
      </c>
      <c r="AG10" s="18">
        <f t="shared" si="26"/>
        <v>0</v>
      </c>
      <c r="AH10" s="18">
        <f t="shared" si="27"/>
        <v>6.8481718298489883E-2</v>
      </c>
      <c r="AI10" s="18">
        <f t="shared" si="28"/>
        <v>0.15676151209485559</v>
      </c>
      <c r="AJ10" s="18">
        <f t="shared" si="29"/>
        <v>5.7536008759420589E-2</v>
      </c>
      <c r="AK10" s="18">
        <f t="shared" si="30"/>
        <v>0.12627577382072355</v>
      </c>
      <c r="AL10" s="18">
        <f t="shared" si="31"/>
        <v>0.24745911206328206</v>
      </c>
      <c r="AM10" s="18">
        <f t="shared" si="32"/>
        <v>4.7414551599620651</v>
      </c>
    </row>
    <row r="11" spans="1:39" x14ac:dyDescent="0.25">
      <c r="A11" t="s">
        <v>24</v>
      </c>
      <c r="B11" t="s">
        <v>19</v>
      </c>
      <c r="C11" t="s">
        <v>10</v>
      </c>
      <c r="D11">
        <v>0.7</v>
      </c>
      <c r="E11">
        <v>1.2</v>
      </c>
      <c r="F11">
        <v>4.0999999999999996</v>
      </c>
      <c r="G11">
        <v>30.4</v>
      </c>
      <c r="H11">
        <v>43.5</v>
      </c>
      <c r="I11" s="4">
        <f t="shared" si="4"/>
        <v>-0.38840150576000521</v>
      </c>
      <c r="J11" s="4">
        <f t="shared" si="5"/>
        <v>-0.29352196416742765</v>
      </c>
      <c r="K11" s="4">
        <f t="shared" si="6"/>
        <v>-0.31604051479163064</v>
      </c>
      <c r="L11" s="4">
        <f t="shared" si="7"/>
        <v>-0.29063585876237447</v>
      </c>
      <c r="N11" s="18" t="s">
        <v>24</v>
      </c>
      <c r="O11" s="18">
        <f t="shared" si="8"/>
        <v>2.5873781513420138E-2</v>
      </c>
      <c r="P11" s="18">
        <f t="shared" si="9"/>
        <v>1.0976931842897797</v>
      </c>
      <c r="Q11" s="18">
        <f t="shared" si="10"/>
        <v>0.57225647749273301</v>
      </c>
      <c r="R11" s="18">
        <f t="shared" si="11"/>
        <v>1.3154185312780799</v>
      </c>
      <c r="S11" s="18">
        <f t="shared" si="12"/>
        <v>2.1372737157279872E-2</v>
      </c>
      <c r="T11" s="18">
        <f t="shared" si="13"/>
        <v>3.7040336483063685</v>
      </c>
      <c r="U11" s="18">
        <f t="shared" si="14"/>
        <v>0.26933425988914828</v>
      </c>
      <c r="V11" s="18">
        <f t="shared" si="15"/>
        <v>9.123056317062346E-2</v>
      </c>
      <c r="W11" s="18">
        <f t="shared" si="16"/>
        <v>1.5054606784055234E-2</v>
      </c>
      <c r="X11" s="18">
        <f t="shared" si="17"/>
        <v>0</v>
      </c>
      <c r="Y11" s="18">
        <f t="shared" si="18"/>
        <v>0.93928001690771501</v>
      </c>
      <c r="Z11" s="18">
        <f t="shared" si="19"/>
        <v>0.14903698423550193</v>
      </c>
      <c r="AA11" s="18">
        <f t="shared" si="20"/>
        <v>0.33310895639512861</v>
      </c>
      <c r="AB11" s="18">
        <f t="shared" si="21"/>
        <v>1.5054606784055234E-2</v>
      </c>
      <c r="AC11" s="18">
        <f t="shared" si="22"/>
        <v>0.50065432247696939</v>
      </c>
      <c r="AD11" s="18">
        <f t="shared" si="23"/>
        <v>3.7133801222957785E-2</v>
      </c>
      <c r="AE11" s="18">
        <f t="shared" si="24"/>
        <v>0.26749906810150104</v>
      </c>
      <c r="AF11" s="18">
        <f t="shared" si="25"/>
        <v>4.6542308846732769</v>
      </c>
      <c r="AG11" s="18">
        <f t="shared" si="26"/>
        <v>1.5054606784055234E-2</v>
      </c>
      <c r="AH11" s="18">
        <f t="shared" si="27"/>
        <v>6.5588127907514879E-2</v>
      </c>
      <c r="AI11" s="18">
        <f t="shared" si="28"/>
        <v>0.15823382405235892</v>
      </c>
      <c r="AJ11" s="18">
        <f t="shared" si="29"/>
        <v>5.5613293759299201E-2</v>
      </c>
      <c r="AK11" s="18">
        <f t="shared" si="30"/>
        <v>0.12611899064968271</v>
      </c>
      <c r="AL11" s="18">
        <f t="shared" si="31"/>
        <v>0.24943836662204183</v>
      </c>
      <c r="AM11" s="18">
        <f t="shared" si="32"/>
        <v>4.7436397487318533</v>
      </c>
    </row>
    <row r="12" spans="1:39" x14ac:dyDescent="0.25">
      <c r="A12" t="s">
        <v>25</v>
      </c>
      <c r="B12" t="s">
        <v>19</v>
      </c>
      <c r="C12" t="s">
        <v>13</v>
      </c>
      <c r="D12">
        <v>147.6</v>
      </c>
      <c r="E12">
        <v>152.5</v>
      </c>
      <c r="F12">
        <v>21.3</v>
      </c>
      <c r="G12">
        <v>116.4</v>
      </c>
      <c r="H12">
        <v>24</v>
      </c>
      <c r="I12" s="4">
        <f t="shared" si="4"/>
        <v>-0.32306602162205938</v>
      </c>
      <c r="J12" s="4">
        <f t="shared" si="5"/>
        <v>0.6418571208999917</v>
      </c>
      <c r="K12" s="4">
        <f t="shared" si="6"/>
        <v>-0.29438774165189957</v>
      </c>
      <c r="L12" s="4">
        <f t="shared" si="7"/>
        <v>-0.23988795921554915</v>
      </c>
      <c r="N12" s="18" t="s">
        <v>25</v>
      </c>
      <c r="O12" s="18">
        <f t="shared" si="8"/>
        <v>0.92902773115840442</v>
      </c>
      <c r="P12" s="18">
        <f t="shared" si="9"/>
        <v>1.2241778504023779</v>
      </c>
      <c r="Q12" s="18">
        <f t="shared" si="10"/>
        <v>0.95149714007180886</v>
      </c>
      <c r="R12" s="18">
        <f t="shared" si="11"/>
        <v>1.3902476464728308</v>
      </c>
      <c r="S12" s="18">
        <f t="shared" si="12"/>
        <v>0.92801943218355398</v>
      </c>
      <c r="T12" s="18">
        <f t="shared" si="13"/>
        <v>3.7094110485321519</v>
      </c>
      <c r="U12" s="18">
        <f t="shared" si="14"/>
        <v>0.91496096889972411</v>
      </c>
      <c r="V12" s="18">
        <f t="shared" si="15"/>
        <v>0.88586404160106502</v>
      </c>
      <c r="W12" s="18">
        <f t="shared" si="16"/>
        <v>0.9448184678424475</v>
      </c>
      <c r="X12" s="18">
        <f t="shared" si="17"/>
        <v>0.93928001690771501</v>
      </c>
      <c r="Y12" s="18">
        <f t="shared" si="18"/>
        <v>0</v>
      </c>
      <c r="Z12" s="18">
        <f t="shared" si="19"/>
        <v>0.88881001087769229</v>
      </c>
      <c r="AA12" s="18">
        <f t="shared" si="20"/>
        <v>0.91674739453577714</v>
      </c>
      <c r="AB12" s="18">
        <f t="shared" si="21"/>
        <v>0.9448184678424475</v>
      </c>
      <c r="AC12" s="18">
        <f t="shared" si="22"/>
        <v>0.98150714504879277</v>
      </c>
      <c r="AD12" s="18">
        <f t="shared" si="23"/>
        <v>0.92215725761973855</v>
      </c>
      <c r="AE12" s="18">
        <f t="shared" si="24"/>
        <v>0.95388531093922191</v>
      </c>
      <c r="AF12" s="18">
        <f t="shared" si="25"/>
        <v>4.4157676200124056</v>
      </c>
      <c r="AG12" s="18">
        <f t="shared" si="26"/>
        <v>0.9448184678424475</v>
      </c>
      <c r="AH12" s="18">
        <f t="shared" si="27"/>
        <v>0.8992650167192846</v>
      </c>
      <c r="AI12" s="18">
        <f t="shared" si="28"/>
        <v>0.84009146318977013</v>
      </c>
      <c r="AJ12" s="18">
        <f t="shared" si="29"/>
        <v>0.88890450761832895</v>
      </c>
      <c r="AK12" s="18">
        <f t="shared" si="30"/>
        <v>0.85203291437443107</v>
      </c>
      <c r="AL12" s="18">
        <f t="shared" si="31"/>
        <v>0.83219367514220488</v>
      </c>
      <c r="AM12" s="18">
        <f t="shared" si="32"/>
        <v>4.7168711143123634</v>
      </c>
    </row>
    <row r="13" spans="1:39" x14ac:dyDescent="0.25">
      <c r="A13" t="s">
        <v>26</v>
      </c>
      <c r="B13" t="s">
        <v>9</v>
      </c>
      <c r="C13" t="s">
        <v>10</v>
      </c>
      <c r="D13">
        <v>207.6</v>
      </c>
      <c r="E13">
        <v>9.5</v>
      </c>
      <c r="F13">
        <v>86.4</v>
      </c>
      <c r="G13">
        <v>63.3</v>
      </c>
      <c r="H13">
        <v>19.600000000000001</v>
      </c>
      <c r="I13" s="4">
        <f t="shared" si="4"/>
        <v>-0.29638032353984872</v>
      </c>
      <c r="J13" s="4">
        <f t="shared" si="5"/>
        <v>-0.24220903352592352</v>
      </c>
      <c r="K13" s="4">
        <f t="shared" si="6"/>
        <v>-0.21243451308233602</v>
      </c>
      <c r="L13" s="4">
        <f t="shared" si="7"/>
        <v>-0.27122183672643779</v>
      </c>
      <c r="N13" s="18" t="s">
        <v>26</v>
      </c>
      <c r="O13" s="18">
        <f t="shared" si="8"/>
        <v>0.12789191110322262</v>
      </c>
      <c r="P13" s="18">
        <f t="shared" si="9"/>
        <v>0.98784855501664381</v>
      </c>
      <c r="Q13" s="18">
        <f t="shared" si="10"/>
        <v>0.47024825427892214</v>
      </c>
      <c r="R13" s="18">
        <f t="shared" si="11"/>
        <v>1.1959472721822122</v>
      </c>
      <c r="S13" s="18">
        <f t="shared" si="12"/>
        <v>0.13664967059526312</v>
      </c>
      <c r="T13" s="18">
        <f t="shared" si="13"/>
        <v>3.5841665093819115</v>
      </c>
      <c r="U13" s="18">
        <f t="shared" si="14"/>
        <v>0.20871453744181143</v>
      </c>
      <c r="V13" s="18">
        <f t="shared" si="15"/>
        <v>6.8399524853987592E-2</v>
      </c>
      <c r="W13" s="18">
        <f t="shared" si="16"/>
        <v>0.15058123144652366</v>
      </c>
      <c r="X13" s="18">
        <f t="shared" si="17"/>
        <v>0.14903698423550193</v>
      </c>
      <c r="Y13" s="18">
        <f t="shared" si="18"/>
        <v>0.88881001087769229</v>
      </c>
      <c r="Z13" s="18">
        <f t="shared" si="19"/>
        <v>0</v>
      </c>
      <c r="AA13" s="18">
        <f t="shared" si="20"/>
        <v>0.27341128613906329</v>
      </c>
      <c r="AB13" s="18">
        <f t="shared" si="21"/>
        <v>0.15058123144652366</v>
      </c>
      <c r="AC13" s="18">
        <f t="shared" si="22"/>
        <v>0.3969426461973159</v>
      </c>
      <c r="AD13" s="18">
        <f t="shared" si="23"/>
        <v>0.11492316027488242</v>
      </c>
      <c r="AE13" s="18">
        <f t="shared" si="24"/>
        <v>0.20232713149041801</v>
      </c>
      <c r="AF13" s="18">
        <f t="shared" si="25"/>
        <v>4.5160164967904768</v>
      </c>
      <c r="AG13" s="18">
        <f t="shared" si="26"/>
        <v>0.15058123144652366</v>
      </c>
      <c r="AH13" s="18">
        <f t="shared" si="27"/>
        <v>9.5903444146563946E-2</v>
      </c>
      <c r="AI13" s="18">
        <f t="shared" si="28"/>
        <v>0.11035206638000605</v>
      </c>
      <c r="AJ13" s="18">
        <f t="shared" si="29"/>
        <v>0.12800092363548091</v>
      </c>
      <c r="AK13" s="18">
        <f t="shared" si="30"/>
        <v>7.5205966283587083E-2</v>
      </c>
      <c r="AL13" s="18">
        <f t="shared" si="31"/>
        <v>0.14550491269750992</v>
      </c>
      <c r="AM13" s="18">
        <f t="shared" si="32"/>
        <v>4.6233386962658338</v>
      </c>
    </row>
    <row r="14" spans="1:39" x14ac:dyDescent="0.25">
      <c r="A14" t="s">
        <v>27</v>
      </c>
      <c r="B14" t="s">
        <v>9</v>
      </c>
      <c r="C14" t="s">
        <v>13</v>
      </c>
      <c r="D14">
        <v>32.5</v>
      </c>
      <c r="E14">
        <v>11.2</v>
      </c>
      <c r="F14">
        <v>154</v>
      </c>
      <c r="G14">
        <v>483</v>
      </c>
      <c r="H14">
        <v>486.1</v>
      </c>
      <c r="I14" s="4">
        <f t="shared" si="4"/>
        <v>-0.37425808577643355</v>
      </c>
      <c r="J14" s="4">
        <f t="shared" si="5"/>
        <v>-0.23169915616561543</v>
      </c>
      <c r="K14" s="4">
        <f t="shared" si="6"/>
        <v>-0.12733407911455577</v>
      </c>
      <c r="L14" s="4">
        <f t="shared" si="7"/>
        <v>-2.3560285100826233E-2</v>
      </c>
      <c r="N14" s="18" t="s">
        <v>27</v>
      </c>
      <c r="O14" s="18">
        <f t="shared" si="8"/>
        <v>0.33024549808293319</v>
      </c>
      <c r="P14" s="18">
        <f t="shared" si="9"/>
        <v>1.0723397737922584</v>
      </c>
      <c r="Q14" s="18">
        <f t="shared" si="10"/>
        <v>0.59923156537339017</v>
      </c>
      <c r="R14" s="18">
        <f t="shared" si="11"/>
        <v>1.2355055532145509</v>
      </c>
      <c r="S14" s="18">
        <f t="shared" si="12"/>
        <v>0.33822469333900845</v>
      </c>
      <c r="T14" s="18">
        <f t="shared" si="13"/>
        <v>3.5852197715163934</v>
      </c>
      <c r="U14" s="18">
        <f t="shared" si="14"/>
        <v>7.0054662195541254E-2</v>
      </c>
      <c r="V14" s="18">
        <f t="shared" si="15"/>
        <v>0.2779628091859867</v>
      </c>
      <c r="W14" s="18">
        <f t="shared" si="16"/>
        <v>0.34500465865302998</v>
      </c>
      <c r="X14" s="18">
        <f t="shared" si="17"/>
        <v>0.33310895639512861</v>
      </c>
      <c r="Y14" s="18">
        <f t="shared" si="18"/>
        <v>0.91674739453577714</v>
      </c>
      <c r="Z14" s="18">
        <f t="shared" si="19"/>
        <v>0.27341128613906329</v>
      </c>
      <c r="AA14" s="18">
        <f t="shared" si="20"/>
        <v>0</v>
      </c>
      <c r="AB14" s="18">
        <f t="shared" si="21"/>
        <v>0.34500465865302998</v>
      </c>
      <c r="AC14" s="18">
        <f t="shared" si="22"/>
        <v>0.55303667575858095</v>
      </c>
      <c r="AD14" s="18">
        <f t="shared" si="23"/>
        <v>0.32380979034112517</v>
      </c>
      <c r="AE14" s="18">
        <f t="shared" si="24"/>
        <v>0.41571150016665437</v>
      </c>
      <c r="AF14" s="18">
        <f t="shared" si="25"/>
        <v>4.4790248401322836</v>
      </c>
      <c r="AG14" s="18">
        <f t="shared" si="26"/>
        <v>0.34500465865302998</v>
      </c>
      <c r="AH14" s="18">
        <f t="shared" si="27"/>
        <v>0.308999330860669</v>
      </c>
      <c r="AI14" s="18">
        <f t="shared" si="28"/>
        <v>0.34805127727092422</v>
      </c>
      <c r="AJ14" s="18">
        <f t="shared" si="29"/>
        <v>0.33517660382652809</v>
      </c>
      <c r="AK14" s="18">
        <f t="shared" si="30"/>
        <v>0.31980691818881818</v>
      </c>
      <c r="AL14" s="18">
        <f t="shared" si="31"/>
        <v>0.36285896290559427</v>
      </c>
      <c r="AM14" s="18">
        <f t="shared" si="32"/>
        <v>4.6278397832958857</v>
      </c>
    </row>
    <row r="15" spans="1:39" x14ac:dyDescent="0.25">
      <c r="A15" t="s">
        <v>28</v>
      </c>
      <c r="B15" t="s">
        <v>16</v>
      </c>
      <c r="C15" t="s">
        <v>10</v>
      </c>
      <c r="D15">
        <v>23</v>
      </c>
      <c r="E15">
        <v>0.3</v>
      </c>
      <c r="F15">
        <v>2.9</v>
      </c>
      <c r="G15">
        <v>1.5</v>
      </c>
      <c r="H15">
        <v>0.2</v>
      </c>
      <c r="I15" s="4">
        <v>-0.38238239830368431</v>
      </c>
      <c r="J15" s="4">
        <v>-0.29867386483424535</v>
      </c>
      <c r="K15" s="4">
        <v>-0.31759313612141754</v>
      </c>
      <c r="L15" s="4">
        <v>-0.30334250337758734</v>
      </c>
      <c r="N15" s="18" t="s">
        <v>28</v>
      </c>
      <c r="O15" s="18">
        <f t="shared" si="8"/>
        <v>2.5209216334148014E-2</v>
      </c>
      <c r="P15" s="18">
        <f t="shared" si="9"/>
        <v>1.0944662294245546</v>
      </c>
      <c r="Q15" s="18">
        <f t="shared" si="10"/>
        <v>0.56895407966077183</v>
      </c>
      <c r="R15" s="18">
        <f t="shared" si="11"/>
        <v>1.3137537353741426</v>
      </c>
      <c r="S15" s="18">
        <f t="shared" si="12"/>
        <v>1.872010736227701E-2</v>
      </c>
      <c r="T15" s="18">
        <f t="shared" si="13"/>
        <v>3.7021338410801761</v>
      </c>
      <c r="U15" s="18">
        <f t="shared" si="14"/>
        <v>0.28056711313989929</v>
      </c>
      <c r="V15" s="18">
        <f t="shared" si="15"/>
        <v>9.6706163674354903E-2</v>
      </c>
      <c r="W15" s="18">
        <f t="shared" si="16"/>
        <v>0</v>
      </c>
      <c r="X15" s="18">
        <f t="shared" si="17"/>
        <v>1.5054606784055234E-2</v>
      </c>
      <c r="Y15" s="18">
        <f t="shared" si="18"/>
        <v>0.9448184678424475</v>
      </c>
      <c r="Z15" s="18">
        <f t="shared" si="19"/>
        <v>0.15058123144652366</v>
      </c>
      <c r="AA15" s="18">
        <f t="shared" si="20"/>
        <v>0.34500465865302998</v>
      </c>
      <c r="AB15" s="18">
        <f t="shared" si="21"/>
        <v>0</v>
      </c>
      <c r="AC15" s="18">
        <f t="shared" si="22"/>
        <v>0.49579363182218511</v>
      </c>
      <c r="AD15" s="18">
        <f t="shared" si="23"/>
        <v>3.716686120849929E-2</v>
      </c>
      <c r="AE15" s="18">
        <f t="shared" si="24"/>
        <v>0.26160654587534821</v>
      </c>
      <c r="AF15" s="18">
        <f t="shared" si="25"/>
        <v>4.6549595691704067</v>
      </c>
      <c r="AG15" s="18">
        <f t="shared" si="26"/>
        <v>0</v>
      </c>
      <c r="AH15" s="18">
        <f t="shared" si="27"/>
        <v>6.8481718298489883E-2</v>
      </c>
      <c r="AI15" s="18">
        <f t="shared" si="28"/>
        <v>0.15676151209485559</v>
      </c>
      <c r="AJ15" s="18">
        <f t="shared" si="29"/>
        <v>5.7536008759420589E-2</v>
      </c>
      <c r="AK15" s="18">
        <f t="shared" si="30"/>
        <v>0.12627577382072355</v>
      </c>
      <c r="AL15" s="18">
        <f t="shared" si="31"/>
        <v>0.24745911206328206</v>
      </c>
      <c r="AM15" s="18">
        <f t="shared" si="32"/>
        <v>4.7414551599620651</v>
      </c>
    </row>
    <row r="16" spans="1:39" x14ac:dyDescent="0.25">
      <c r="A16" t="s">
        <v>29</v>
      </c>
      <c r="B16" t="s">
        <v>16</v>
      </c>
      <c r="C16" t="s">
        <v>10</v>
      </c>
      <c r="D16">
        <v>1098.5999999999999</v>
      </c>
      <c r="E16">
        <v>10</v>
      </c>
      <c r="F16">
        <v>80.5</v>
      </c>
      <c r="G16">
        <v>27</v>
      </c>
      <c r="H16">
        <v>13.8</v>
      </c>
      <c r="I16" s="4">
        <f t="shared" si="4"/>
        <v>9.9902292980979773E-2</v>
      </c>
      <c r="J16" s="4">
        <f t="shared" si="5"/>
        <v>-0.2391178931258329</v>
      </c>
      <c r="K16" s="4">
        <f t="shared" si="6"/>
        <v>-0.2198619178221275</v>
      </c>
      <c r="L16" s="4">
        <f t="shared" si="7"/>
        <v>-0.29264217107003965</v>
      </c>
      <c r="N16" s="18" t="s">
        <v>29</v>
      </c>
      <c r="O16" s="18">
        <f t="shared" si="8"/>
        <v>0.48443554416049267</v>
      </c>
      <c r="P16" s="18">
        <f t="shared" si="9"/>
        <v>0.60830023962380675</v>
      </c>
      <c r="Q16" s="18">
        <f t="shared" si="10"/>
        <v>0.11232488712468354</v>
      </c>
      <c r="R16" s="18">
        <f t="shared" si="11"/>
        <v>0.83519844649066199</v>
      </c>
      <c r="S16" s="18">
        <f t="shared" si="12"/>
        <v>0.48614899825637981</v>
      </c>
      <c r="T16" s="18">
        <f t="shared" si="13"/>
        <v>3.2246831673930951</v>
      </c>
      <c r="U16" s="18">
        <f t="shared" si="14"/>
        <v>0.50383848187934466</v>
      </c>
      <c r="V16" s="18">
        <f t="shared" si="15"/>
        <v>0.45205279952182309</v>
      </c>
      <c r="W16" s="18">
        <f t="shared" si="16"/>
        <v>0.49579363182218511</v>
      </c>
      <c r="X16" s="18">
        <f t="shared" si="17"/>
        <v>0.50065432247696939</v>
      </c>
      <c r="Y16" s="18">
        <f t="shared" si="18"/>
        <v>0.98150714504879277</v>
      </c>
      <c r="Z16" s="18">
        <f t="shared" si="19"/>
        <v>0.3969426461973159</v>
      </c>
      <c r="AA16" s="18">
        <f t="shared" si="20"/>
        <v>0.55303667575858095</v>
      </c>
      <c r="AB16" s="18">
        <f t="shared" si="21"/>
        <v>0.49579363182218511</v>
      </c>
      <c r="AC16" s="18">
        <f t="shared" si="22"/>
        <v>0</v>
      </c>
      <c r="AD16" s="18">
        <f t="shared" si="23"/>
        <v>0.47308562981901608</v>
      </c>
      <c r="AE16" s="18">
        <f t="shared" si="24"/>
        <v>0.24043444134755482</v>
      </c>
      <c r="AF16" s="18">
        <f t="shared" si="25"/>
        <v>4.2056994825007727</v>
      </c>
      <c r="AG16" s="18">
        <f t="shared" si="26"/>
        <v>0.49579363182218511</v>
      </c>
      <c r="AH16" s="18">
        <f t="shared" si="27"/>
        <v>0.44651297970733717</v>
      </c>
      <c r="AI16" s="18">
        <f t="shared" si="28"/>
        <v>0.37855900717751723</v>
      </c>
      <c r="AJ16" s="18">
        <f t="shared" si="29"/>
        <v>0.48415779298268535</v>
      </c>
      <c r="AK16" s="18">
        <f t="shared" si="30"/>
        <v>0.41262628852121769</v>
      </c>
      <c r="AL16" s="18">
        <f t="shared" si="31"/>
        <v>0.28688532143758189</v>
      </c>
      <c r="AM16" s="18">
        <f t="shared" si="32"/>
        <v>4.2602441301628406</v>
      </c>
    </row>
    <row r="17" spans="1:39" x14ac:dyDescent="0.25">
      <c r="A17" t="s">
        <v>30</v>
      </c>
      <c r="B17" t="s">
        <v>9</v>
      </c>
      <c r="C17" t="s">
        <v>10</v>
      </c>
      <c r="D17">
        <v>51.1</v>
      </c>
      <c r="E17">
        <v>3.8</v>
      </c>
      <c r="F17">
        <v>22.9</v>
      </c>
      <c r="G17">
        <v>17.5</v>
      </c>
      <c r="H17">
        <v>9.8000000000000007</v>
      </c>
      <c r="I17" s="4">
        <f t="shared" si="4"/>
        <v>-0.36598551937094825</v>
      </c>
      <c r="J17" s="4">
        <f t="shared" si="5"/>
        <v>-0.27744803408695651</v>
      </c>
      <c r="K17" s="4">
        <f t="shared" si="6"/>
        <v>-0.29237353019704088</v>
      </c>
      <c r="L17" s="4">
        <f t="shared" si="7"/>
        <v>-0.29824804369439828</v>
      </c>
      <c r="N17" s="18" t="s">
        <v>30</v>
      </c>
      <c r="O17" s="18">
        <f t="shared" si="8"/>
        <v>1.3560470379775496E-2</v>
      </c>
      <c r="P17" s="18">
        <f t="shared" si="9"/>
        <v>1.070712427906533</v>
      </c>
      <c r="Q17" s="18">
        <f t="shared" si="10"/>
        <v>0.54597570252139271</v>
      </c>
      <c r="R17" s="18">
        <f t="shared" si="11"/>
        <v>1.2879264028180579</v>
      </c>
      <c r="S17" s="18">
        <f t="shared" si="12"/>
        <v>2.2359387429692987E-2</v>
      </c>
      <c r="T17" s="18">
        <f t="shared" si="13"/>
        <v>3.6779281257361149</v>
      </c>
      <c r="U17" s="18">
        <f t="shared" si="14"/>
        <v>0.25866319853191894</v>
      </c>
      <c r="V17" s="18">
        <f t="shared" si="15"/>
        <v>6.1293156480396717E-2</v>
      </c>
      <c r="W17" s="18">
        <f t="shared" si="16"/>
        <v>3.716686120849929E-2</v>
      </c>
      <c r="X17" s="18">
        <f t="shared" si="17"/>
        <v>3.7133801222957785E-2</v>
      </c>
      <c r="Y17" s="18">
        <f t="shared" si="18"/>
        <v>0.92215725761973855</v>
      </c>
      <c r="Z17" s="18">
        <f t="shared" si="19"/>
        <v>0.11492316027488242</v>
      </c>
      <c r="AA17" s="18">
        <f t="shared" si="20"/>
        <v>0.32380979034112517</v>
      </c>
      <c r="AB17" s="18">
        <f t="shared" si="21"/>
        <v>3.716686120849929E-2</v>
      </c>
      <c r="AC17" s="18">
        <f t="shared" si="22"/>
        <v>0.47308562981901608</v>
      </c>
      <c r="AD17" s="18">
        <f t="shared" si="23"/>
        <v>0</v>
      </c>
      <c r="AE17" s="18">
        <f t="shared" si="24"/>
        <v>0.24464826790795019</v>
      </c>
      <c r="AF17" s="18">
        <f t="shared" si="25"/>
        <v>4.6237203242012059</v>
      </c>
      <c r="AG17" s="18">
        <f t="shared" si="26"/>
        <v>3.716686120849929E-2</v>
      </c>
      <c r="AH17" s="18">
        <f t="shared" si="27"/>
        <v>3.9475485479724098E-2</v>
      </c>
      <c r="AI17" s="18">
        <f t="shared" si="28"/>
        <v>0.1300738429448674</v>
      </c>
      <c r="AJ17" s="18">
        <f t="shared" si="29"/>
        <v>3.9527228478651706E-2</v>
      </c>
      <c r="AK17" s="18">
        <f t="shared" si="30"/>
        <v>9.3083462459720143E-2</v>
      </c>
      <c r="AL17" s="18">
        <f t="shared" si="31"/>
        <v>0.21783674819862456</v>
      </c>
      <c r="AM17" s="18">
        <f t="shared" si="32"/>
        <v>4.7171670610671779</v>
      </c>
    </row>
    <row r="18" spans="1:39" x14ac:dyDescent="0.25">
      <c r="A18" t="s">
        <v>31</v>
      </c>
      <c r="B18" t="s">
        <v>12</v>
      </c>
      <c r="C18" t="s">
        <v>10</v>
      </c>
      <c r="D18">
        <v>600.4</v>
      </c>
      <c r="E18">
        <v>2</v>
      </c>
      <c r="F18">
        <v>17.899999999999999</v>
      </c>
      <c r="G18">
        <v>14.5</v>
      </c>
      <c r="H18">
        <v>32</v>
      </c>
      <c r="I18" s="4">
        <f t="shared" si="4"/>
        <v>-0.12167795342830952</v>
      </c>
      <c r="J18" s="4">
        <f t="shared" si="5"/>
        <v>-0.28857613952728273</v>
      </c>
      <c r="K18" s="4">
        <f t="shared" si="6"/>
        <v>-0.29866794099347432</v>
      </c>
      <c r="L18" s="4">
        <f t="shared" si="7"/>
        <v>-0.30001831925998523</v>
      </c>
      <c r="N18" s="18" t="s">
        <v>31</v>
      </c>
      <c r="O18" s="18">
        <f t="shared" si="8"/>
        <v>0.25432082529042249</v>
      </c>
      <c r="P18" s="18">
        <f t="shared" si="9"/>
        <v>0.84049550062860778</v>
      </c>
      <c r="Q18" s="18">
        <f t="shared" si="10"/>
        <v>0.31793519416875154</v>
      </c>
      <c r="R18" s="18">
        <f t="shared" si="11"/>
        <v>1.0667851379257705</v>
      </c>
      <c r="S18" s="18">
        <f t="shared" si="12"/>
        <v>0.25419469512659859</v>
      </c>
      <c r="T18" s="18">
        <f t="shared" si="13"/>
        <v>3.4546165074863109</v>
      </c>
      <c r="U18" s="18">
        <f t="shared" si="14"/>
        <v>0.35025119514023917</v>
      </c>
      <c r="V18" s="18">
        <f t="shared" si="15"/>
        <v>0.23928469911442327</v>
      </c>
      <c r="W18" s="18">
        <f t="shared" si="16"/>
        <v>0.26160654587534821</v>
      </c>
      <c r="X18" s="18">
        <f t="shared" si="17"/>
        <v>0.26749906810150104</v>
      </c>
      <c r="Y18" s="18">
        <f t="shared" si="18"/>
        <v>0.95388531093922191</v>
      </c>
      <c r="Z18" s="18">
        <f t="shared" si="19"/>
        <v>0.20232713149041801</v>
      </c>
      <c r="AA18" s="18">
        <f t="shared" si="20"/>
        <v>0.41571150016665437</v>
      </c>
      <c r="AB18" s="18">
        <f t="shared" si="21"/>
        <v>0.26160654587534821</v>
      </c>
      <c r="AC18" s="18">
        <f t="shared" si="22"/>
        <v>0.24043444134755482</v>
      </c>
      <c r="AD18" s="18">
        <f t="shared" si="23"/>
        <v>0.24464826790795019</v>
      </c>
      <c r="AE18" s="18">
        <f t="shared" si="24"/>
        <v>0</v>
      </c>
      <c r="AF18" s="18">
        <f t="shared" si="25"/>
        <v>4.432703149146338</v>
      </c>
      <c r="AG18" s="18">
        <f t="shared" si="26"/>
        <v>0.26160654587534821</v>
      </c>
      <c r="AH18" s="18">
        <f t="shared" si="27"/>
        <v>0.22113218631630602</v>
      </c>
      <c r="AI18" s="18">
        <f t="shared" si="28"/>
        <v>0.17323789505753556</v>
      </c>
      <c r="AJ18" s="18">
        <f t="shared" si="29"/>
        <v>0.25893989722313093</v>
      </c>
      <c r="AK18" s="18">
        <f t="shared" si="30"/>
        <v>0.20518273250376051</v>
      </c>
      <c r="AL18" s="18">
        <f t="shared" si="31"/>
        <v>0.13360363351610047</v>
      </c>
      <c r="AM18" s="18">
        <f t="shared" si="32"/>
        <v>4.4920835898974731</v>
      </c>
    </row>
    <row r="19" spans="1:39" x14ac:dyDescent="0.25">
      <c r="A19" t="s">
        <v>32</v>
      </c>
      <c r="B19" t="s">
        <v>16</v>
      </c>
      <c r="C19" t="s">
        <v>20</v>
      </c>
      <c r="D19">
        <v>8547.9</v>
      </c>
      <c r="E19">
        <v>202.6</v>
      </c>
      <c r="F19">
        <v>1581</v>
      </c>
      <c r="G19">
        <v>2252.6999999999998</v>
      </c>
      <c r="H19">
        <v>2763.7</v>
      </c>
      <c r="I19" s="4">
        <f t="shared" si="4"/>
        <v>3.4130651383778465</v>
      </c>
      <c r="J19" s="4">
        <f t="shared" si="5"/>
        <v>0.95158938898907108</v>
      </c>
      <c r="K19" s="4">
        <f t="shared" si="6"/>
        <v>1.6690907621875513</v>
      </c>
      <c r="L19" s="4">
        <f t="shared" si="7"/>
        <v>1.0207252710389039</v>
      </c>
      <c r="N19" s="18" t="s">
        <v>32</v>
      </c>
      <c r="O19" s="18">
        <f t="shared" si="8"/>
        <v>4.6369488885052599</v>
      </c>
      <c r="P19" s="18">
        <f t="shared" si="9"/>
        <v>3.6631803367538276</v>
      </c>
      <c r="Q19" s="18">
        <f t="shared" si="10"/>
        <v>4.1365911654057532</v>
      </c>
      <c r="R19" s="18">
        <f t="shared" si="11"/>
        <v>3.4021284080345242</v>
      </c>
      <c r="S19" s="18">
        <f t="shared" si="12"/>
        <v>4.642174908324642</v>
      </c>
      <c r="T19" s="18">
        <f t="shared" si="13"/>
        <v>1.5637984969511805</v>
      </c>
      <c r="U19" s="18">
        <f t="shared" si="14"/>
        <v>4.4917047801811112</v>
      </c>
      <c r="V19" s="18">
        <f t="shared" si="15"/>
        <v>4.5773360724277667</v>
      </c>
      <c r="W19" s="18">
        <f t="shared" si="16"/>
        <v>4.6549595691704067</v>
      </c>
      <c r="X19" s="18">
        <f t="shared" si="17"/>
        <v>4.6542308846732769</v>
      </c>
      <c r="Y19" s="18">
        <f t="shared" si="18"/>
        <v>4.4157676200124056</v>
      </c>
      <c r="Z19" s="18">
        <f t="shared" si="19"/>
        <v>4.5160164967904768</v>
      </c>
      <c r="AA19" s="18">
        <f t="shared" si="20"/>
        <v>4.4790248401322836</v>
      </c>
      <c r="AB19" s="18">
        <f t="shared" si="21"/>
        <v>4.6549595691704067</v>
      </c>
      <c r="AC19" s="18">
        <f t="shared" si="22"/>
        <v>4.2056994825007727</v>
      </c>
      <c r="AD19" s="18">
        <f t="shared" si="23"/>
        <v>4.6237203242012059</v>
      </c>
      <c r="AE19" s="18">
        <f t="shared" si="24"/>
        <v>4.432703149146338</v>
      </c>
      <c r="AF19" s="18">
        <f t="shared" si="25"/>
        <v>0</v>
      </c>
      <c r="AG19" s="18">
        <f t="shared" si="26"/>
        <v>4.6549595691704067</v>
      </c>
      <c r="AH19" s="18">
        <f t="shared" si="27"/>
        <v>4.5926357034727303</v>
      </c>
      <c r="AI19" s="18">
        <f t="shared" si="28"/>
        <v>4.5264457482247975</v>
      </c>
      <c r="AJ19" s="18">
        <f t="shared" si="29"/>
        <v>4.6313360273213018</v>
      </c>
      <c r="AK19" s="18">
        <f t="shared" si="30"/>
        <v>4.54994977938816</v>
      </c>
      <c r="AL19" s="18">
        <f t="shared" si="31"/>
        <v>4.4265996183530403</v>
      </c>
      <c r="AM19" s="18">
        <f t="shared" si="32"/>
        <v>1.4181309060006364</v>
      </c>
    </row>
    <row r="20" spans="1:39" x14ac:dyDescent="0.25">
      <c r="A20" t="s">
        <v>33</v>
      </c>
      <c r="B20" t="s">
        <v>19</v>
      </c>
      <c r="C20" t="s">
        <v>10</v>
      </c>
      <c r="D20">
        <v>5.8</v>
      </c>
      <c r="E20">
        <v>0.4</v>
      </c>
      <c r="F20">
        <v>3</v>
      </c>
      <c r="G20">
        <v>17</v>
      </c>
      <c r="H20">
        <v>14.7</v>
      </c>
      <c r="I20" s="4">
        <v>-0.38238239830368431</v>
      </c>
      <c r="J20" s="4">
        <v>-0.29867386483424535</v>
      </c>
      <c r="K20" s="4">
        <v>-0.31759313612141754</v>
      </c>
      <c r="L20" s="4">
        <v>-0.30334250337758734</v>
      </c>
      <c r="N20" s="18" t="s">
        <v>33</v>
      </c>
      <c r="O20" s="18">
        <f t="shared" si="8"/>
        <v>2.5209216334148014E-2</v>
      </c>
      <c r="P20" s="18">
        <f t="shared" si="9"/>
        <v>1.0944662294245546</v>
      </c>
      <c r="Q20" s="18">
        <f t="shared" si="10"/>
        <v>0.56895407966077183</v>
      </c>
      <c r="R20" s="18">
        <f t="shared" si="11"/>
        <v>1.3137537353741426</v>
      </c>
      <c r="S20" s="18">
        <f t="shared" si="12"/>
        <v>1.872010736227701E-2</v>
      </c>
      <c r="T20" s="18">
        <f t="shared" si="13"/>
        <v>3.7021338410801761</v>
      </c>
      <c r="U20" s="18">
        <f t="shared" si="14"/>
        <v>0.28056711313989929</v>
      </c>
      <c r="V20" s="18">
        <f t="shared" si="15"/>
        <v>9.6706163674354903E-2</v>
      </c>
      <c r="W20" s="18">
        <f t="shared" si="16"/>
        <v>0</v>
      </c>
      <c r="X20" s="18">
        <f t="shared" si="17"/>
        <v>1.5054606784055234E-2</v>
      </c>
      <c r="Y20" s="18">
        <f t="shared" si="18"/>
        <v>0.9448184678424475</v>
      </c>
      <c r="Z20" s="18">
        <f t="shared" si="19"/>
        <v>0.15058123144652366</v>
      </c>
      <c r="AA20" s="18">
        <f t="shared" si="20"/>
        <v>0.34500465865302998</v>
      </c>
      <c r="AB20" s="18">
        <f t="shared" si="21"/>
        <v>0</v>
      </c>
      <c r="AC20" s="18">
        <f t="shared" si="22"/>
        <v>0.49579363182218511</v>
      </c>
      <c r="AD20" s="18">
        <f t="shared" si="23"/>
        <v>3.716686120849929E-2</v>
      </c>
      <c r="AE20" s="18">
        <f t="shared" si="24"/>
        <v>0.26160654587534821</v>
      </c>
      <c r="AF20" s="18">
        <f t="shared" si="25"/>
        <v>4.6549595691704067</v>
      </c>
      <c r="AG20" s="18">
        <f t="shared" si="26"/>
        <v>0</v>
      </c>
      <c r="AH20" s="18">
        <f t="shared" si="27"/>
        <v>6.8481718298489883E-2</v>
      </c>
      <c r="AI20" s="18">
        <f t="shared" si="28"/>
        <v>0.15676151209485559</v>
      </c>
      <c r="AJ20" s="18">
        <f t="shared" si="29"/>
        <v>5.7536008759420589E-2</v>
      </c>
      <c r="AK20" s="18">
        <f t="shared" si="30"/>
        <v>0.12627577382072355</v>
      </c>
      <c r="AL20" s="18">
        <f t="shared" si="31"/>
        <v>0.24745911206328206</v>
      </c>
      <c r="AM20" s="18">
        <f t="shared" si="32"/>
        <v>4.7414551599620651</v>
      </c>
    </row>
    <row r="21" spans="1:39" x14ac:dyDescent="0.25">
      <c r="A21" t="s">
        <v>34</v>
      </c>
      <c r="B21" t="s">
        <v>9</v>
      </c>
      <c r="C21" t="s">
        <v>10</v>
      </c>
      <c r="D21">
        <v>110.9</v>
      </c>
      <c r="E21">
        <v>7.2</v>
      </c>
      <c r="F21">
        <v>19.5</v>
      </c>
      <c r="G21">
        <v>51</v>
      </c>
      <c r="H21">
        <v>21</v>
      </c>
      <c r="I21" s="4">
        <f t="shared" si="4"/>
        <v>-0.33938877361567826</v>
      </c>
      <c r="J21" s="4">
        <f t="shared" si="5"/>
        <v>-0.25642827936634033</v>
      </c>
      <c r="K21" s="4">
        <f t="shared" si="6"/>
        <v>-0.29665372953861563</v>
      </c>
      <c r="L21" s="4">
        <f t="shared" si="7"/>
        <v>-0.27847996654534424</v>
      </c>
      <c r="N21" s="18" t="s">
        <v>34</v>
      </c>
      <c r="O21" s="18">
        <f t="shared" si="8"/>
        <v>5.0927015131132743E-2</v>
      </c>
      <c r="P21" s="18">
        <f t="shared" si="9"/>
        <v>1.0394037036324948</v>
      </c>
      <c r="Q21" s="18">
        <f t="shared" si="10"/>
        <v>0.51482900618222638</v>
      </c>
      <c r="R21" s="18">
        <f t="shared" si="11"/>
        <v>1.2559907868825164</v>
      </c>
      <c r="S21" s="18">
        <f t="shared" si="12"/>
        <v>5.2737766861296692E-2</v>
      </c>
      <c r="T21" s="18">
        <f t="shared" si="13"/>
        <v>3.6489642135633815</v>
      </c>
      <c r="U21" s="18">
        <f t="shared" si="14"/>
        <v>0.24241892980047744</v>
      </c>
      <c r="V21" s="18">
        <f t="shared" si="15"/>
        <v>4.6601024213738566E-2</v>
      </c>
      <c r="W21" s="18">
        <f t="shared" si="16"/>
        <v>6.8481718298489883E-2</v>
      </c>
      <c r="X21" s="18">
        <f t="shared" si="17"/>
        <v>6.5588127907514879E-2</v>
      </c>
      <c r="Y21" s="18">
        <f t="shared" si="18"/>
        <v>0.8992650167192846</v>
      </c>
      <c r="Z21" s="18">
        <f t="shared" si="19"/>
        <v>9.5903444146563946E-2</v>
      </c>
      <c r="AA21" s="18">
        <f t="shared" si="20"/>
        <v>0.308999330860669</v>
      </c>
      <c r="AB21" s="18">
        <f t="shared" si="21"/>
        <v>6.8481718298489883E-2</v>
      </c>
      <c r="AC21" s="18">
        <f t="shared" si="22"/>
        <v>0.44651297970733717</v>
      </c>
      <c r="AD21" s="18">
        <f t="shared" si="23"/>
        <v>3.9475485479724098E-2</v>
      </c>
      <c r="AE21" s="18">
        <f t="shared" si="24"/>
        <v>0.22113218631630602</v>
      </c>
      <c r="AF21" s="18">
        <f t="shared" si="25"/>
        <v>4.5926357034727303</v>
      </c>
      <c r="AG21" s="18">
        <f t="shared" si="26"/>
        <v>6.8481718298489883E-2</v>
      </c>
      <c r="AH21" s="18">
        <f t="shared" si="27"/>
        <v>0</v>
      </c>
      <c r="AI21" s="18">
        <f t="shared" si="28"/>
        <v>9.8830235835323993E-2</v>
      </c>
      <c r="AJ21" s="18">
        <f t="shared" si="29"/>
        <v>4.9520045700056567E-2</v>
      </c>
      <c r="AK21" s="18">
        <f t="shared" si="30"/>
        <v>6.6890716945977438E-2</v>
      </c>
      <c r="AL21" s="18">
        <f t="shared" si="31"/>
        <v>0.18650391426819055</v>
      </c>
      <c r="AM21" s="18">
        <f t="shared" si="32"/>
        <v>4.6882942051998189</v>
      </c>
    </row>
    <row r="22" spans="1:39" x14ac:dyDescent="0.25">
      <c r="A22" t="s">
        <v>35</v>
      </c>
      <c r="B22" t="s">
        <v>12</v>
      </c>
      <c r="C22" t="s">
        <v>10</v>
      </c>
      <c r="D22">
        <v>274.2</v>
      </c>
      <c r="E22">
        <v>17.3</v>
      </c>
      <c r="F22">
        <v>15.3</v>
      </c>
      <c r="G22">
        <v>10.7</v>
      </c>
      <c r="H22">
        <v>0.7</v>
      </c>
      <c r="I22" s="4">
        <f t="shared" si="4"/>
        <v>-0.26675919866859488</v>
      </c>
      <c r="J22" s="4">
        <f t="shared" si="5"/>
        <v>-0.19398724328450995</v>
      </c>
      <c r="K22" s="4">
        <f t="shared" si="6"/>
        <v>-0.30194103460761967</v>
      </c>
      <c r="L22" s="4">
        <f t="shared" si="7"/>
        <v>-0.30226066830972864</v>
      </c>
      <c r="N22" s="18" t="s">
        <v>35</v>
      </c>
      <c r="O22" s="18">
        <f t="shared" si="8"/>
        <v>0.14131851979760707</v>
      </c>
      <c r="P22" s="18">
        <f t="shared" si="9"/>
        <v>0.96161304864095454</v>
      </c>
      <c r="Q22" s="18">
        <f t="shared" si="10"/>
        <v>0.43964442174909407</v>
      </c>
      <c r="R22" s="18">
        <f t="shared" si="11"/>
        <v>1.1844890249845754</v>
      </c>
      <c r="S22" s="18">
        <f t="shared" si="12"/>
        <v>0.14043885380628718</v>
      </c>
      <c r="T22" s="18">
        <f t="shared" si="13"/>
        <v>3.5876785342530724</v>
      </c>
      <c r="U22" s="18">
        <f t="shared" si="14"/>
        <v>0.28339609431197571</v>
      </c>
      <c r="V22" s="18">
        <f t="shared" si="15"/>
        <v>0.11231968178156028</v>
      </c>
      <c r="W22" s="18">
        <f t="shared" si="16"/>
        <v>0.15676151209485559</v>
      </c>
      <c r="X22" s="18">
        <f t="shared" si="17"/>
        <v>0.15823382405235892</v>
      </c>
      <c r="Y22" s="18">
        <f t="shared" si="18"/>
        <v>0.84009146318977013</v>
      </c>
      <c r="Z22" s="18">
        <f t="shared" si="19"/>
        <v>0.11035206638000605</v>
      </c>
      <c r="AA22" s="18">
        <f t="shared" si="20"/>
        <v>0.34805127727092422</v>
      </c>
      <c r="AB22" s="18">
        <f t="shared" si="21"/>
        <v>0.15676151209485559</v>
      </c>
      <c r="AC22" s="18">
        <f t="shared" si="22"/>
        <v>0.37855900717751723</v>
      </c>
      <c r="AD22" s="18">
        <f t="shared" si="23"/>
        <v>0.1300738429448674</v>
      </c>
      <c r="AE22" s="18">
        <f t="shared" si="24"/>
        <v>0.17323789505753556</v>
      </c>
      <c r="AF22" s="18">
        <f t="shared" si="25"/>
        <v>4.5264457482247975</v>
      </c>
      <c r="AG22" s="18">
        <f t="shared" si="26"/>
        <v>0.15676151209485559</v>
      </c>
      <c r="AH22" s="18">
        <f t="shared" si="27"/>
        <v>9.8830235835323993E-2</v>
      </c>
      <c r="AI22" s="18">
        <f t="shared" si="28"/>
        <v>0</v>
      </c>
      <c r="AJ22" s="18">
        <f t="shared" si="29"/>
        <v>0.12013671951858004</v>
      </c>
      <c r="AK22" s="18">
        <f t="shared" si="30"/>
        <v>5.3318189913989254E-2</v>
      </c>
      <c r="AL22" s="18">
        <f t="shared" si="31"/>
        <v>0.10254063721648309</v>
      </c>
      <c r="AM22" s="18">
        <f t="shared" si="32"/>
        <v>4.6252520980316323</v>
      </c>
    </row>
    <row r="23" spans="1:39" x14ac:dyDescent="0.25">
      <c r="A23" t="s">
        <v>36</v>
      </c>
      <c r="B23" t="s">
        <v>12</v>
      </c>
      <c r="C23" t="s">
        <v>10</v>
      </c>
      <c r="D23">
        <v>27.8</v>
      </c>
      <c r="E23">
        <v>9.4</v>
      </c>
      <c r="F23">
        <v>12.3</v>
      </c>
      <c r="G23">
        <v>2.5</v>
      </c>
      <c r="H23">
        <v>0.2</v>
      </c>
      <c r="I23" s="4">
        <f t="shared" si="4"/>
        <v>-0.37634846545954009</v>
      </c>
      <c r="J23" s="4">
        <f t="shared" si="5"/>
        <v>-0.24282726160594165</v>
      </c>
      <c r="K23" s="4">
        <f t="shared" si="6"/>
        <v>-0.30571768108547975</v>
      </c>
      <c r="L23" s="4">
        <f t="shared" si="7"/>
        <v>-0.30709942152233294</v>
      </c>
      <c r="N23" s="18" t="s">
        <v>36</v>
      </c>
      <c r="O23" s="18">
        <f t="shared" si="8"/>
        <v>4.185761299663622E-2</v>
      </c>
      <c r="P23" s="18">
        <f t="shared" si="9"/>
        <v>1.0768236509869946</v>
      </c>
      <c r="Q23" s="18">
        <f t="shared" si="10"/>
        <v>0.55267355218037639</v>
      </c>
      <c r="R23" s="18">
        <f t="shared" si="11"/>
        <v>1.2963366787974071</v>
      </c>
      <c r="S23" s="18">
        <f t="shared" si="12"/>
        <v>4.0242112486239295E-2</v>
      </c>
      <c r="T23" s="18">
        <f t="shared" si="13"/>
        <v>3.6924092034077862</v>
      </c>
      <c r="U23" s="18">
        <f t="shared" si="14"/>
        <v>0.27223373878706036</v>
      </c>
      <c r="V23" s="18">
        <f t="shared" si="15"/>
        <v>6.8755550025270465E-2</v>
      </c>
      <c r="W23" s="18">
        <f t="shared" si="16"/>
        <v>5.7536008759420589E-2</v>
      </c>
      <c r="X23" s="18">
        <f t="shared" si="17"/>
        <v>5.5613293759299201E-2</v>
      </c>
      <c r="Y23" s="18">
        <f t="shared" si="18"/>
        <v>0.88890450761832895</v>
      </c>
      <c r="Z23" s="18">
        <f t="shared" si="19"/>
        <v>0.12800092363548091</v>
      </c>
      <c r="AA23" s="18">
        <f t="shared" si="20"/>
        <v>0.33517660382652809</v>
      </c>
      <c r="AB23" s="18">
        <f t="shared" si="21"/>
        <v>5.7536008759420589E-2</v>
      </c>
      <c r="AC23" s="18">
        <f t="shared" si="22"/>
        <v>0.48415779298268535</v>
      </c>
      <c r="AD23" s="18">
        <f t="shared" si="23"/>
        <v>3.9527228478651706E-2</v>
      </c>
      <c r="AE23" s="18">
        <f t="shared" si="24"/>
        <v>0.25893989722313093</v>
      </c>
      <c r="AF23" s="18">
        <f t="shared" si="25"/>
        <v>4.6313360273213018</v>
      </c>
      <c r="AG23" s="18">
        <f t="shared" si="26"/>
        <v>5.7536008759420589E-2</v>
      </c>
      <c r="AH23" s="18">
        <f t="shared" si="27"/>
        <v>4.9520045700056567E-2</v>
      </c>
      <c r="AI23" s="18">
        <f t="shared" si="28"/>
        <v>0.12013671951858004</v>
      </c>
      <c r="AJ23" s="18">
        <f t="shared" si="29"/>
        <v>0</v>
      </c>
      <c r="AK23" s="18">
        <f t="shared" si="30"/>
        <v>8.4330766142204111E-2</v>
      </c>
      <c r="AL23" s="18">
        <f t="shared" si="31"/>
        <v>0.21647059144700459</v>
      </c>
      <c r="AM23" s="18">
        <f t="shared" si="32"/>
        <v>4.7311615144568568</v>
      </c>
    </row>
    <row r="24" spans="1:39" x14ac:dyDescent="0.25">
      <c r="A24" t="s">
        <v>37</v>
      </c>
      <c r="B24" t="s">
        <v>19</v>
      </c>
      <c r="C24" t="s">
        <v>10</v>
      </c>
      <c r="D24">
        <v>181</v>
      </c>
      <c r="E24">
        <v>15.1</v>
      </c>
      <c r="F24">
        <v>39.6</v>
      </c>
      <c r="G24">
        <v>14</v>
      </c>
      <c r="H24">
        <v>0.2</v>
      </c>
      <c r="I24" s="4">
        <f t="shared" si="4"/>
        <v>-0.30821098302296213</v>
      </c>
      <c r="J24" s="4">
        <f t="shared" si="5"/>
        <v>-0.20758826104490866</v>
      </c>
      <c r="K24" s="4">
        <f t="shared" si="6"/>
        <v>-0.27135019813695316</v>
      </c>
      <c r="L24" s="4">
        <f t="shared" si="7"/>
        <v>-0.300313365187583</v>
      </c>
      <c r="N24" s="18" t="s">
        <v>37</v>
      </c>
      <c r="O24" s="18">
        <f t="shared" si="8"/>
        <v>0.10540778554035143</v>
      </c>
      <c r="P24" s="18">
        <f t="shared" si="9"/>
        <v>1.0004112013350517</v>
      </c>
      <c r="Q24" s="18">
        <f t="shared" si="10"/>
        <v>0.47908796245933744</v>
      </c>
      <c r="R24" s="18">
        <f t="shared" si="11"/>
        <v>1.2183299786136985</v>
      </c>
      <c r="S24" s="18">
        <f t="shared" si="12"/>
        <v>0.10833480111873091</v>
      </c>
      <c r="T24" s="18">
        <f t="shared" si="13"/>
        <v>3.6173092772523066</v>
      </c>
      <c r="U24" s="18">
        <f t="shared" si="14"/>
        <v>0.25566929862831433</v>
      </c>
      <c r="V24" s="18">
        <f t="shared" si="15"/>
        <v>6.4846908294163341E-2</v>
      </c>
      <c r="W24" s="18">
        <f t="shared" si="16"/>
        <v>0.12627577382072355</v>
      </c>
      <c r="X24" s="18">
        <f t="shared" si="17"/>
        <v>0.12611899064968271</v>
      </c>
      <c r="Y24" s="18">
        <f t="shared" si="18"/>
        <v>0.85203291437443107</v>
      </c>
      <c r="Z24" s="18">
        <f t="shared" si="19"/>
        <v>7.5205966283587083E-2</v>
      </c>
      <c r="AA24" s="18">
        <f t="shared" si="20"/>
        <v>0.31980691818881818</v>
      </c>
      <c r="AB24" s="18">
        <f t="shared" si="21"/>
        <v>0.12627577382072355</v>
      </c>
      <c r="AC24" s="18">
        <f t="shared" si="22"/>
        <v>0.41262628852121769</v>
      </c>
      <c r="AD24" s="18">
        <f t="shared" si="23"/>
        <v>9.3083462459720143E-2</v>
      </c>
      <c r="AE24" s="18">
        <f t="shared" si="24"/>
        <v>0.20518273250376051</v>
      </c>
      <c r="AF24" s="18">
        <f t="shared" si="25"/>
        <v>4.54994977938816</v>
      </c>
      <c r="AG24" s="18">
        <f t="shared" si="26"/>
        <v>0.12627577382072355</v>
      </c>
      <c r="AH24" s="18">
        <f t="shared" si="27"/>
        <v>6.6890716945977438E-2</v>
      </c>
      <c r="AI24" s="18">
        <f t="shared" si="28"/>
        <v>5.3318189913989254E-2</v>
      </c>
      <c r="AJ24" s="18">
        <f t="shared" si="29"/>
        <v>8.4330766142204111E-2</v>
      </c>
      <c r="AK24" s="18">
        <f t="shared" si="30"/>
        <v>0</v>
      </c>
      <c r="AL24" s="18">
        <f t="shared" si="31"/>
        <v>0.13595388452167265</v>
      </c>
      <c r="AM24" s="18">
        <f t="shared" si="32"/>
        <v>4.6554691691317247</v>
      </c>
    </row>
    <row r="25" spans="1:39" x14ac:dyDescent="0.25">
      <c r="A25" t="s">
        <v>38</v>
      </c>
      <c r="B25" t="s">
        <v>12</v>
      </c>
      <c r="C25" t="s">
        <v>10</v>
      </c>
      <c r="D25">
        <v>475.4</v>
      </c>
      <c r="E25">
        <v>20.399999999999999</v>
      </c>
      <c r="F25">
        <v>51.4</v>
      </c>
      <c r="G25">
        <v>25.3</v>
      </c>
      <c r="H25">
        <v>2.4</v>
      </c>
      <c r="I25" s="4">
        <f t="shared" si="4"/>
        <v>-0.17727315776624841</v>
      </c>
      <c r="J25" s="4">
        <f t="shared" si="5"/>
        <v>-0.17482217280394818</v>
      </c>
      <c r="K25" s="4">
        <f t="shared" si="6"/>
        <v>-0.2564953886573702</v>
      </c>
      <c r="L25" s="4">
        <f t="shared" si="7"/>
        <v>-0.29364532722387227</v>
      </c>
      <c r="N25" s="18" t="s">
        <v>38</v>
      </c>
      <c r="O25" s="18">
        <f t="shared" si="8"/>
        <v>0.23051043519678155</v>
      </c>
      <c r="P25" s="18">
        <f t="shared" si="9"/>
        <v>0.86553077529140932</v>
      </c>
      <c r="Q25" s="18">
        <f t="shared" si="10"/>
        <v>0.34702584392634656</v>
      </c>
      <c r="R25" s="18">
        <f t="shared" si="11"/>
        <v>1.086111749847279</v>
      </c>
      <c r="S25" s="18">
        <f t="shared" si="12"/>
        <v>0.23228695954889475</v>
      </c>
      <c r="T25" s="18">
        <f t="shared" si="13"/>
        <v>3.4897273304537837</v>
      </c>
      <c r="U25" s="18">
        <f t="shared" si="14"/>
        <v>0.30276051746294369</v>
      </c>
      <c r="V25" s="18">
        <f t="shared" si="15"/>
        <v>0.18719232404055236</v>
      </c>
      <c r="W25" s="18">
        <f t="shared" si="16"/>
        <v>0.24745911206328206</v>
      </c>
      <c r="X25" s="18">
        <f t="shared" si="17"/>
        <v>0.24943836662204183</v>
      </c>
      <c r="Y25" s="18">
        <f t="shared" si="18"/>
        <v>0.83219367514220488</v>
      </c>
      <c r="Z25" s="18">
        <f t="shared" si="19"/>
        <v>0.14550491269750992</v>
      </c>
      <c r="AA25" s="18">
        <f t="shared" si="20"/>
        <v>0.36285896290559427</v>
      </c>
      <c r="AB25" s="18">
        <f t="shared" si="21"/>
        <v>0.24745911206328206</v>
      </c>
      <c r="AC25" s="18">
        <f t="shared" si="22"/>
        <v>0.28688532143758189</v>
      </c>
      <c r="AD25" s="18">
        <f t="shared" si="23"/>
        <v>0.21783674819862456</v>
      </c>
      <c r="AE25" s="18">
        <f t="shared" si="24"/>
        <v>0.13360363351610047</v>
      </c>
      <c r="AF25" s="18">
        <f t="shared" si="25"/>
        <v>4.4265996183530403</v>
      </c>
      <c r="AG25" s="18">
        <f t="shared" si="26"/>
        <v>0.24745911206328206</v>
      </c>
      <c r="AH25" s="18">
        <f t="shared" si="27"/>
        <v>0.18650391426819055</v>
      </c>
      <c r="AI25" s="18">
        <f t="shared" si="28"/>
        <v>0.10254063721648309</v>
      </c>
      <c r="AJ25" s="18">
        <f t="shared" si="29"/>
        <v>0.21647059144700459</v>
      </c>
      <c r="AK25" s="18">
        <f t="shared" si="30"/>
        <v>0.13595388452167265</v>
      </c>
      <c r="AL25" s="18">
        <f t="shared" si="31"/>
        <v>0</v>
      </c>
      <c r="AM25" s="18">
        <f t="shared" si="32"/>
        <v>4.526747098040472</v>
      </c>
    </row>
    <row r="26" spans="1:39" x14ac:dyDescent="0.25">
      <c r="A26" t="s">
        <v>39</v>
      </c>
      <c r="B26" t="s">
        <v>16</v>
      </c>
      <c r="C26" t="s">
        <v>20</v>
      </c>
      <c r="D26">
        <v>9976.1</v>
      </c>
      <c r="E26">
        <v>35.299999999999997</v>
      </c>
      <c r="F26">
        <v>1042.3</v>
      </c>
      <c r="G26">
        <v>1779.6</v>
      </c>
      <c r="H26">
        <v>755</v>
      </c>
      <c r="I26" s="4">
        <f t="shared" si="4"/>
        <v>4.0482737050614013</v>
      </c>
      <c r="J26" s="4">
        <f t="shared" si="5"/>
        <v>-8.2706188881247936E-2</v>
      </c>
      <c r="K26" s="4">
        <f t="shared" si="6"/>
        <v>0.9909309429798111</v>
      </c>
      <c r="L26" s="4">
        <f t="shared" si="7"/>
        <v>0.74155281434584508</v>
      </c>
      <c r="N26" s="18" t="s">
        <v>39</v>
      </c>
      <c r="O26" s="18">
        <f t="shared" si="8"/>
        <v>4.7290651981957712</v>
      </c>
      <c r="P26" s="18">
        <f t="shared" si="9"/>
        <v>3.6930067654320671</v>
      </c>
      <c r="Q26" s="18">
        <f t="shared" si="10"/>
        <v>4.1957176813957435</v>
      </c>
      <c r="R26" s="18">
        <f t="shared" si="11"/>
        <v>3.4521321120822952</v>
      </c>
      <c r="S26" s="18">
        <f t="shared" si="12"/>
        <v>4.7324458143204025</v>
      </c>
      <c r="T26" s="18">
        <f t="shared" si="13"/>
        <v>1.0443701207283851</v>
      </c>
      <c r="U26" s="18">
        <f t="shared" si="14"/>
        <v>4.6246674738652622</v>
      </c>
      <c r="V26" s="18">
        <f t="shared" si="15"/>
        <v>4.6845616652821729</v>
      </c>
      <c r="W26" s="18">
        <f t="shared" si="16"/>
        <v>4.7414551599620651</v>
      </c>
      <c r="X26" s="18">
        <f t="shared" si="17"/>
        <v>4.7436397487318533</v>
      </c>
      <c r="Y26" s="18">
        <f t="shared" si="18"/>
        <v>4.7168711143123634</v>
      </c>
      <c r="Z26" s="18">
        <f t="shared" si="19"/>
        <v>4.6233386962658338</v>
      </c>
      <c r="AA26" s="18">
        <f t="shared" si="20"/>
        <v>4.6278397832958857</v>
      </c>
      <c r="AB26" s="18">
        <f t="shared" si="21"/>
        <v>4.7414551599620651</v>
      </c>
      <c r="AC26" s="18">
        <f t="shared" si="22"/>
        <v>4.2602441301628406</v>
      </c>
      <c r="AD26" s="18">
        <f t="shared" si="23"/>
        <v>4.7171670610671779</v>
      </c>
      <c r="AE26" s="18">
        <f t="shared" si="24"/>
        <v>4.4920835898974731</v>
      </c>
      <c r="AF26" s="18">
        <f t="shared" si="25"/>
        <v>1.4181309060006364</v>
      </c>
      <c r="AG26" s="18">
        <f t="shared" si="26"/>
        <v>4.7414551599620651</v>
      </c>
      <c r="AH26" s="18">
        <f t="shared" si="27"/>
        <v>4.6882942051998189</v>
      </c>
      <c r="AI26" s="18">
        <f t="shared" si="28"/>
        <v>4.6252520980316323</v>
      </c>
      <c r="AJ26" s="18">
        <f t="shared" si="29"/>
        <v>4.7311615144568568</v>
      </c>
      <c r="AK26" s="18">
        <f t="shared" si="30"/>
        <v>4.6554691691317247</v>
      </c>
      <c r="AL26" s="18">
        <f t="shared" si="31"/>
        <v>4.526747098040472</v>
      </c>
      <c r="AM26" s="18">
        <f t="shared" si="32"/>
        <v>0</v>
      </c>
    </row>
    <row r="27" spans="1:39" x14ac:dyDescent="0.25">
      <c r="A27" t="s">
        <v>40</v>
      </c>
      <c r="B27" t="s">
        <v>16</v>
      </c>
      <c r="C27" t="s">
        <v>13</v>
      </c>
      <c r="D27">
        <v>757</v>
      </c>
      <c r="E27">
        <v>17.600000000000001</v>
      </c>
      <c r="F27">
        <v>77.8</v>
      </c>
      <c r="G27">
        <v>269.89999999999998</v>
      </c>
      <c r="H27">
        <v>280</v>
      </c>
      <c r="I27" s="4">
        <f t="shared" si="4"/>
        <v>-5.2028281433739637E-2</v>
      </c>
      <c r="J27" s="4">
        <f t="shared" si="5"/>
        <v>-0.19213255904445559</v>
      </c>
      <c r="K27" s="4">
        <f t="shared" si="6"/>
        <v>-0.22326089965220156</v>
      </c>
      <c r="L27" s="4">
        <f t="shared" si="7"/>
        <v>-0.14930885944301789</v>
      </c>
      <c r="N27" t="s">
        <v>40</v>
      </c>
      <c r="O27">
        <f t="shared" si="8"/>
        <v>0.37684974929588977</v>
      </c>
      <c r="P27">
        <f t="shared" si="9"/>
        <v>0.73664528076154678</v>
      </c>
      <c r="Q27">
        <f t="shared" si="10"/>
        <v>0.23945258991562082</v>
      </c>
      <c r="R27">
        <f t="shared" si="11"/>
        <v>0.93557083018643805</v>
      </c>
      <c r="S27">
        <f t="shared" si="12"/>
        <v>0.37955622075314732</v>
      </c>
      <c r="T27">
        <f t="shared" si="13"/>
        <v>3.3295656662209532</v>
      </c>
      <c r="U27">
        <f t="shared" si="14"/>
        <v>0.31882457672684827</v>
      </c>
      <c r="V27">
        <f t="shared" si="15"/>
        <v>0.32678169137274837</v>
      </c>
      <c r="W27">
        <f t="shared" si="16"/>
        <v>0.39129250781654423</v>
      </c>
      <c r="X27">
        <f t="shared" si="17"/>
        <v>0.38988220687391256</v>
      </c>
      <c r="Y27">
        <f t="shared" si="18"/>
        <v>0.88445680721484921</v>
      </c>
      <c r="Z27">
        <f t="shared" si="19"/>
        <v>0.27784088693744596</v>
      </c>
      <c r="AA27">
        <f t="shared" si="20"/>
        <v>0.36112632313642601</v>
      </c>
      <c r="AB27">
        <f t="shared" si="21"/>
        <v>0.39129250781654423</v>
      </c>
      <c r="AC27">
        <f t="shared" si="22"/>
        <v>0.21411798700757334</v>
      </c>
      <c r="AD27">
        <f t="shared" si="23"/>
        <v>0.36442737800717268</v>
      </c>
      <c r="AE27">
        <f t="shared" si="24"/>
        <v>0.20628137140194033</v>
      </c>
      <c r="AF27">
        <f t="shared" si="25"/>
        <v>4.2737509264105951</v>
      </c>
      <c r="AG27">
        <f t="shared" si="26"/>
        <v>0.39129250781654423</v>
      </c>
      <c r="AH27">
        <f t="shared" si="27"/>
        <v>0.32982067022479472</v>
      </c>
      <c r="AI27">
        <f t="shared" si="28"/>
        <v>0.27513201584394753</v>
      </c>
      <c r="AJ27">
        <f t="shared" si="29"/>
        <v>0.37343073912034636</v>
      </c>
      <c r="AK27">
        <f t="shared" si="30"/>
        <v>0.30163454162578157</v>
      </c>
      <c r="AL27">
        <f t="shared" si="31"/>
        <v>0.1947395073174143</v>
      </c>
      <c r="AM27">
        <f t="shared" si="32"/>
        <v>4.3694790151095946</v>
      </c>
    </row>
    <row r="28" spans="1:39" x14ac:dyDescent="0.25">
      <c r="A28" t="s">
        <v>41</v>
      </c>
      <c r="B28" t="s">
        <v>19</v>
      </c>
      <c r="C28" t="s">
        <v>20</v>
      </c>
      <c r="D28">
        <v>9707</v>
      </c>
      <c r="E28">
        <v>1364.4</v>
      </c>
      <c r="F28">
        <v>4106.3999999999996</v>
      </c>
      <c r="G28">
        <v>8227.1</v>
      </c>
      <c r="H28">
        <v>17928.900000000001</v>
      </c>
      <c r="I28" s="4">
        <f t="shared" si="4"/>
        <v>3.9285883491626858</v>
      </c>
      <c r="J28" s="4">
        <f t="shared" si="5"/>
        <v>8.1341632226396197</v>
      </c>
      <c r="K28" s="4">
        <f t="shared" si="6"/>
        <v>4.8482717672501581</v>
      </c>
      <c r="L28" s="4">
        <f t="shared" si="7"/>
        <v>4.5461700507197564</v>
      </c>
      <c r="N28" t="s">
        <v>41</v>
      </c>
      <c r="O28">
        <f t="shared" si="8"/>
        <v>11.805692910180925</v>
      </c>
      <c r="P28">
        <f t="shared" si="9"/>
        <v>11.20066261272037</v>
      </c>
      <c r="Q28">
        <f t="shared" si="10"/>
        <v>11.495889498506189</v>
      </c>
      <c r="R28">
        <f t="shared" si="11"/>
        <v>11.000649855930396</v>
      </c>
      <c r="S28">
        <f t="shared" si="12"/>
        <v>11.810921853698821</v>
      </c>
      <c r="T28">
        <f t="shared" si="13"/>
        <v>10.108161334000275</v>
      </c>
      <c r="U28">
        <f t="shared" si="14"/>
        <v>11.622200435350207</v>
      </c>
      <c r="V28">
        <f t="shared" si="15"/>
        <v>11.734542629569505</v>
      </c>
      <c r="W28">
        <f t="shared" si="16"/>
        <v>11.827981329948885</v>
      </c>
      <c r="X28">
        <f t="shared" si="17"/>
        <v>11.8206214628454</v>
      </c>
      <c r="Y28">
        <f t="shared" si="18"/>
        <v>11.115957615506842</v>
      </c>
      <c r="Z28">
        <f t="shared" si="19"/>
        <v>11.697520468552591</v>
      </c>
      <c r="AA28">
        <f t="shared" si="20"/>
        <v>11.581935488694224</v>
      </c>
      <c r="AB28">
        <f t="shared" si="21"/>
        <v>11.827981329948885</v>
      </c>
      <c r="AC28">
        <f t="shared" si="22"/>
        <v>11.57025307968418</v>
      </c>
      <c r="AD28">
        <f t="shared" si="23"/>
        <v>11.793777571000501</v>
      </c>
      <c r="AE28">
        <f t="shared" si="24"/>
        <v>11.718520621756051</v>
      </c>
      <c r="AF28">
        <f t="shared" si="25"/>
        <v>8.6250265978853253</v>
      </c>
      <c r="AG28">
        <f t="shared" si="26"/>
        <v>11.827981329948885</v>
      </c>
      <c r="AH28">
        <f t="shared" si="27"/>
        <v>11.762872125067817</v>
      </c>
      <c r="AI28">
        <f t="shared" si="28"/>
        <v>11.704315596044681</v>
      </c>
      <c r="AJ28">
        <f t="shared" si="29"/>
        <v>11.782371677840695</v>
      </c>
      <c r="AK28">
        <f t="shared" si="30"/>
        <v>11.714700891013003</v>
      </c>
      <c r="AL28">
        <f t="shared" si="31"/>
        <v>11.635282447125514</v>
      </c>
      <c r="AM28">
        <f t="shared" si="32"/>
        <v>9.8430410981718435</v>
      </c>
    </row>
    <row r="29" spans="1:39" x14ac:dyDescent="0.25">
      <c r="A29" t="s">
        <v>42</v>
      </c>
      <c r="B29" t="s">
        <v>16</v>
      </c>
      <c r="C29" t="s">
        <v>13</v>
      </c>
      <c r="D29">
        <v>1197.4000000000001</v>
      </c>
      <c r="E29">
        <v>47.6</v>
      </c>
      <c r="F29">
        <v>141.4</v>
      </c>
      <c r="G29">
        <v>369.6</v>
      </c>
      <c r="H29">
        <v>236.9</v>
      </c>
      <c r="I29" s="4">
        <f t="shared" si="4"/>
        <v>0.14384474248968676</v>
      </c>
      <c r="J29" s="4">
        <f t="shared" si="5"/>
        <v>-6.6641350390188366E-3</v>
      </c>
      <c r="K29" s="4">
        <f t="shared" si="6"/>
        <v>-0.14319599432156804</v>
      </c>
      <c r="L29" s="4">
        <f t="shared" si="7"/>
        <v>-9.0476701480012189E-2</v>
      </c>
      <c r="N29" t="s">
        <v>42</v>
      </c>
      <c r="O29">
        <f t="shared" si="8"/>
        <v>0.64452009819504941</v>
      </c>
      <c r="P29">
        <f t="shared" si="9"/>
        <v>0.53947362150827405</v>
      </c>
      <c r="Q29">
        <f t="shared" si="10"/>
        <v>0.25280720067169815</v>
      </c>
      <c r="R29">
        <f t="shared" si="11"/>
        <v>0.71058993063844622</v>
      </c>
      <c r="S29">
        <f t="shared" si="12"/>
        <v>0.64734835302878979</v>
      </c>
      <c r="T29">
        <f t="shared" si="13"/>
        <v>3.1145322991083426</v>
      </c>
      <c r="U29">
        <f t="shared" si="14"/>
        <v>0.55169309419168122</v>
      </c>
      <c r="V29">
        <f t="shared" si="15"/>
        <v>0.5864633164833255</v>
      </c>
      <c r="W29">
        <f t="shared" si="16"/>
        <v>0.66174836508154822</v>
      </c>
      <c r="X29">
        <f t="shared" si="17"/>
        <v>0.65993363257879756</v>
      </c>
      <c r="Y29">
        <f t="shared" si="18"/>
        <v>0.8269027448539763</v>
      </c>
      <c r="Z29">
        <f t="shared" si="19"/>
        <v>0.53548322509612667</v>
      </c>
      <c r="AA29">
        <f t="shared" si="20"/>
        <v>0.56903489218664594</v>
      </c>
      <c r="AB29">
        <f t="shared" si="21"/>
        <v>0.66174836508154822</v>
      </c>
      <c r="AC29">
        <f t="shared" si="22"/>
        <v>0.32049060741035496</v>
      </c>
      <c r="AD29">
        <f t="shared" si="23"/>
        <v>0.6314061163371264</v>
      </c>
      <c r="AE29">
        <f t="shared" si="24"/>
        <v>0.46696455551353361</v>
      </c>
      <c r="AF29">
        <f t="shared" si="25"/>
        <v>4.0156201170867325</v>
      </c>
      <c r="AG29">
        <f t="shared" si="26"/>
        <v>0.66174836508154822</v>
      </c>
      <c r="AH29">
        <f t="shared" si="27"/>
        <v>0.59564357047842309</v>
      </c>
      <c r="AI29">
        <f t="shared" si="28"/>
        <v>0.5231997513369212</v>
      </c>
      <c r="AJ29">
        <f t="shared" si="29"/>
        <v>0.63222835862802984</v>
      </c>
      <c r="AK29">
        <f t="shared" si="30"/>
        <v>0.55243081808628081</v>
      </c>
      <c r="AL29">
        <f t="shared" si="31"/>
        <v>0.43070648331925587</v>
      </c>
      <c r="AM29">
        <f t="shared" si="32"/>
        <v>4.150766789743721</v>
      </c>
    </row>
    <row r="30" spans="1:39" x14ac:dyDescent="0.25">
      <c r="A30" t="s">
        <v>43</v>
      </c>
      <c r="B30" t="s">
        <v>16</v>
      </c>
      <c r="C30" t="s">
        <v>10</v>
      </c>
      <c r="D30">
        <v>51.1</v>
      </c>
      <c r="E30">
        <v>4.7</v>
      </c>
      <c r="F30">
        <v>39</v>
      </c>
      <c r="G30">
        <v>45.1</v>
      </c>
      <c r="H30">
        <v>29.6</v>
      </c>
      <c r="I30" s="4">
        <f t="shared" si="4"/>
        <v>-0.36598551937094825</v>
      </c>
      <c r="J30" s="4">
        <f t="shared" si="5"/>
        <v>-0.27188398136679337</v>
      </c>
      <c r="K30" s="4">
        <f t="shared" si="6"/>
        <v>-0.27210552743252514</v>
      </c>
      <c r="L30" s="4">
        <f t="shared" si="7"/>
        <v>-0.28196150849099849</v>
      </c>
      <c r="N30" t="s">
        <v>43</v>
      </c>
      <c r="O30">
        <f t="shared" si="8"/>
        <v>3.6109776377003452E-2</v>
      </c>
      <c r="P30">
        <f t="shared" si="9"/>
        <v>1.0660573270565614</v>
      </c>
      <c r="Q30">
        <f t="shared" si="10"/>
        <v>0.54252148678671486</v>
      </c>
      <c r="R30">
        <f t="shared" si="11"/>
        <v>1.2795867235482332</v>
      </c>
      <c r="S30">
        <f t="shared" si="12"/>
        <v>4.6709707898343014E-2</v>
      </c>
      <c r="T30">
        <f t="shared" si="13"/>
        <v>3.6683169976823118</v>
      </c>
      <c r="U30">
        <f t="shared" si="14"/>
        <v>0.23422061467947614</v>
      </c>
      <c r="V30">
        <f t="shared" si="15"/>
        <v>3.9963129957096478E-2</v>
      </c>
      <c r="W30">
        <f t="shared" si="16"/>
        <v>5.9269089595746269E-2</v>
      </c>
      <c r="X30">
        <f t="shared" si="17"/>
        <v>5.4554616783093736E-2</v>
      </c>
      <c r="Y30">
        <f t="shared" si="18"/>
        <v>0.91598666249999949</v>
      </c>
      <c r="Z30">
        <f t="shared" si="19"/>
        <v>9.6961107250459144E-2</v>
      </c>
      <c r="AA30">
        <f t="shared" si="20"/>
        <v>0.2990204341328575</v>
      </c>
      <c r="AB30">
        <f t="shared" si="21"/>
        <v>5.9269089595746269E-2</v>
      </c>
      <c r="AC30">
        <f t="shared" si="22"/>
        <v>0.47007291087120801</v>
      </c>
      <c r="AD30">
        <f t="shared" si="23"/>
        <v>2.6589506344923984E-2</v>
      </c>
      <c r="AE30">
        <f t="shared" si="24"/>
        <v>0.24697454352665876</v>
      </c>
      <c r="AF30">
        <f t="shared" si="25"/>
        <v>4.6090505358694296</v>
      </c>
      <c r="AG30">
        <f t="shared" si="26"/>
        <v>5.9269089595746269E-2</v>
      </c>
      <c r="AH30">
        <f t="shared" si="27"/>
        <v>3.9509504806541119E-2</v>
      </c>
      <c r="AI30">
        <f t="shared" si="28"/>
        <v>0.13120967152511134</v>
      </c>
      <c r="AJ30">
        <f t="shared" si="29"/>
        <v>5.2090067763984491E-2</v>
      </c>
      <c r="AK30">
        <f t="shared" si="30"/>
        <v>8.836966599739704E-2</v>
      </c>
      <c r="AL30">
        <f t="shared" si="31"/>
        <v>0.21310452401738367</v>
      </c>
      <c r="AM30">
        <f t="shared" si="32"/>
        <v>4.7078992589370054</v>
      </c>
    </row>
    <row r="31" spans="1:39" x14ac:dyDescent="0.25">
      <c r="A31" t="s">
        <v>44</v>
      </c>
      <c r="B31" t="s">
        <v>9</v>
      </c>
      <c r="C31" t="s">
        <v>10</v>
      </c>
      <c r="D31">
        <v>56.5</v>
      </c>
      <c r="E31">
        <v>4.3</v>
      </c>
      <c r="F31">
        <v>29.4</v>
      </c>
      <c r="G31">
        <v>59.2</v>
      </c>
      <c r="H31">
        <v>27.8</v>
      </c>
      <c r="I31" s="4">
        <f t="shared" si="4"/>
        <v>-0.36358380654354927</v>
      </c>
      <c r="J31" s="4">
        <f t="shared" si="5"/>
        <v>-0.27435689368686589</v>
      </c>
      <c r="K31" s="4">
        <f t="shared" si="6"/>
        <v>-0.28419079616167736</v>
      </c>
      <c r="L31" s="4">
        <f t="shared" si="7"/>
        <v>-0.27364121333273994</v>
      </c>
      <c r="N31" t="s">
        <v>44</v>
      </c>
      <c r="O31">
        <f t="shared" si="8"/>
        <v>3.4655274717088326E-2</v>
      </c>
      <c r="P31">
        <f t="shared" si="9"/>
        <v>1.0646412139735009</v>
      </c>
      <c r="Q31">
        <f t="shared" si="10"/>
        <v>0.54054454065740631</v>
      </c>
      <c r="R31">
        <f t="shared" si="11"/>
        <v>1.2784980608436824</v>
      </c>
      <c r="S31">
        <f t="shared" si="12"/>
        <v>4.2364583131990402E-2</v>
      </c>
      <c r="T31">
        <f t="shared" si="13"/>
        <v>3.667448656069118</v>
      </c>
      <c r="U31">
        <f t="shared" si="14"/>
        <v>0.23303054510572596</v>
      </c>
      <c r="V31">
        <f t="shared" si="15"/>
        <v>4.5901747304430252E-2</v>
      </c>
      <c r="W31">
        <f t="shared" si="16"/>
        <v>5.4245599665419031E-2</v>
      </c>
      <c r="X31">
        <f t="shared" si="17"/>
        <v>4.7816740489179811E-2</v>
      </c>
      <c r="Y31">
        <f t="shared" si="18"/>
        <v>0.9177870511622731</v>
      </c>
      <c r="Z31">
        <f t="shared" si="19"/>
        <v>0.1034630880327949</v>
      </c>
      <c r="AA31">
        <f t="shared" si="20"/>
        <v>0.29845958378934628</v>
      </c>
      <c r="AB31">
        <f t="shared" si="21"/>
        <v>5.4245599665419031E-2</v>
      </c>
      <c r="AC31">
        <f t="shared" si="22"/>
        <v>0.46963857656325608</v>
      </c>
      <c r="AD31">
        <f t="shared" si="23"/>
        <v>2.6225495423714922E-2</v>
      </c>
      <c r="AE31">
        <f t="shared" si="24"/>
        <v>0.2441842913933247</v>
      </c>
      <c r="AF31">
        <f t="shared" si="25"/>
        <v>4.6105005133103107</v>
      </c>
      <c r="AG31">
        <f t="shared" si="26"/>
        <v>5.4245599665419031E-2</v>
      </c>
      <c r="AH31">
        <f t="shared" si="27"/>
        <v>3.2948035917872355E-2</v>
      </c>
      <c r="AI31">
        <f t="shared" si="28"/>
        <v>0.1302629247483845</v>
      </c>
      <c r="AJ31">
        <f t="shared" si="29"/>
        <v>5.2344175284178562E-2</v>
      </c>
      <c r="AK31">
        <f t="shared" si="30"/>
        <v>9.1654157198236705E-2</v>
      </c>
      <c r="AL31">
        <f t="shared" si="31"/>
        <v>0.21397667788443236</v>
      </c>
      <c r="AM31">
        <f t="shared" si="32"/>
        <v>4.7072041658316666</v>
      </c>
    </row>
    <row r="32" spans="1:39" x14ac:dyDescent="0.25">
      <c r="A32" t="s">
        <v>45</v>
      </c>
      <c r="B32" t="s">
        <v>16</v>
      </c>
      <c r="C32" t="s">
        <v>10</v>
      </c>
      <c r="D32">
        <v>100.9</v>
      </c>
      <c r="E32">
        <v>11.2</v>
      </c>
      <c r="F32">
        <v>60.9</v>
      </c>
      <c r="G32">
        <v>68.2</v>
      </c>
      <c r="H32">
        <v>3.9</v>
      </c>
      <c r="I32" s="4">
        <f t="shared" si="4"/>
        <v>-0.34383638996271337</v>
      </c>
      <c r="J32" s="4">
        <f t="shared" si="5"/>
        <v>-0.23169915616561543</v>
      </c>
      <c r="K32" s="4">
        <f t="shared" si="6"/>
        <v>-0.24453600814414661</v>
      </c>
      <c r="L32" s="4">
        <f t="shared" si="7"/>
        <v>-0.26833038663597913</v>
      </c>
      <c r="N32" t="s">
        <v>45</v>
      </c>
      <c r="O32">
        <f t="shared" si="8"/>
        <v>8.7869805244230423E-2</v>
      </c>
      <c r="P32">
        <f t="shared" si="9"/>
        <v>1.0338992858183931</v>
      </c>
      <c r="Q32">
        <f t="shared" si="10"/>
        <v>0.51376453749826745</v>
      </c>
      <c r="R32">
        <f t="shared" si="11"/>
        <v>1.244076463062924</v>
      </c>
      <c r="S32">
        <f t="shared" si="12"/>
        <v>9.6097471254077776E-2</v>
      </c>
      <c r="T32">
        <f t="shared" si="13"/>
        <v>3.6359850802009426</v>
      </c>
      <c r="U32">
        <f t="shared" si="14"/>
        <v>0.20933351786663928</v>
      </c>
      <c r="V32">
        <f t="shared" si="15"/>
        <v>1.5913073008158141E-2</v>
      </c>
      <c r="W32">
        <f t="shared" si="16"/>
        <v>0.11195802171923813</v>
      </c>
      <c r="X32">
        <f t="shared" si="17"/>
        <v>0.10685755795888494</v>
      </c>
      <c r="Y32">
        <f t="shared" si="18"/>
        <v>0.87568609924619945</v>
      </c>
      <c r="Z32">
        <f t="shared" si="19"/>
        <v>5.8321541743073989E-2</v>
      </c>
      <c r="AA32">
        <f t="shared" si="20"/>
        <v>0.27308272437114883</v>
      </c>
      <c r="AB32">
        <f t="shared" si="21"/>
        <v>0.11195802171923813</v>
      </c>
      <c r="AC32">
        <f t="shared" si="22"/>
        <v>0.44515045770421902</v>
      </c>
      <c r="AD32">
        <f t="shared" si="23"/>
        <v>7.5941019776079033E-2</v>
      </c>
      <c r="AE32">
        <f t="shared" si="24"/>
        <v>0.23774724685623974</v>
      </c>
      <c r="AF32">
        <f t="shared" si="25"/>
        <v>4.5648781779425045</v>
      </c>
      <c r="AG32">
        <f t="shared" si="26"/>
        <v>0.11195802171923813</v>
      </c>
      <c r="AH32">
        <f t="shared" si="27"/>
        <v>5.8741652012308319E-2</v>
      </c>
      <c r="AI32">
        <f t="shared" si="28"/>
        <v>0.10867236478826735</v>
      </c>
      <c r="AJ32">
        <f t="shared" si="29"/>
        <v>8.0169226974706159E-2</v>
      </c>
      <c r="AK32">
        <f t="shared" si="30"/>
        <v>5.9936771560931426E-2</v>
      </c>
      <c r="AL32">
        <f t="shared" si="31"/>
        <v>0.17821945616370147</v>
      </c>
      <c r="AM32">
        <f t="shared" si="32"/>
        <v>4.6753687189416153</v>
      </c>
    </row>
    <row r="33" spans="1:39" x14ac:dyDescent="0.25">
      <c r="A33" t="s">
        <v>46</v>
      </c>
      <c r="B33" t="s">
        <v>9</v>
      </c>
      <c r="C33" t="s">
        <v>10</v>
      </c>
      <c r="D33">
        <v>9.3000000000000007</v>
      </c>
      <c r="E33">
        <v>0.9</v>
      </c>
      <c r="F33">
        <v>20</v>
      </c>
      <c r="G33">
        <v>22.8</v>
      </c>
      <c r="H33">
        <v>7</v>
      </c>
      <c r="I33" s="4">
        <f t="shared" si="4"/>
        <v>-0.38457655570155502</v>
      </c>
      <c r="J33" s="4">
        <f t="shared" si="5"/>
        <v>-0.29537664840748207</v>
      </c>
      <c r="K33" s="4">
        <f t="shared" si="6"/>
        <v>-0.29602428845897227</v>
      </c>
      <c r="L33" s="4">
        <f t="shared" si="7"/>
        <v>-0.29512055686186134</v>
      </c>
      <c r="N33" t="s">
        <v>46</v>
      </c>
      <c r="O33">
        <f t="shared" si="8"/>
        <v>1.596846759920989E-2</v>
      </c>
      <c r="P33">
        <f t="shared" si="9"/>
        <v>1.0924893523002364</v>
      </c>
      <c r="Q33">
        <f t="shared" si="10"/>
        <v>0.56760998479042735</v>
      </c>
      <c r="R33">
        <f t="shared" si="11"/>
        <v>1.3088947765337677</v>
      </c>
      <c r="S33">
        <f t="shared" si="12"/>
        <v>2.3419995372910344E-2</v>
      </c>
      <c r="T33">
        <f t="shared" si="13"/>
        <v>3.6960992425993604</v>
      </c>
      <c r="U33">
        <f t="shared" si="14"/>
        <v>0.26215168298030828</v>
      </c>
      <c r="V33">
        <f t="shared" si="15"/>
        <v>7.9951160516845227E-2</v>
      </c>
      <c r="W33">
        <f t="shared" si="16"/>
        <v>2.342011009463401E-2</v>
      </c>
      <c r="X33">
        <f t="shared" si="17"/>
        <v>2.0948315689422188E-2</v>
      </c>
      <c r="Y33">
        <f t="shared" si="18"/>
        <v>0.94087406291238085</v>
      </c>
      <c r="Z33">
        <f t="shared" si="19"/>
        <v>0.13477303146899652</v>
      </c>
      <c r="AA33">
        <f t="shared" si="20"/>
        <v>0.32613288973576232</v>
      </c>
      <c r="AB33">
        <f t="shared" si="21"/>
        <v>2.342011009463401E-2</v>
      </c>
      <c r="AC33">
        <f t="shared" si="22"/>
        <v>0.49365134605686239</v>
      </c>
      <c r="AD33">
        <f t="shared" si="23"/>
        <v>2.627110681099765E-2</v>
      </c>
      <c r="AE33">
        <f t="shared" si="24"/>
        <v>0.26304543138683756</v>
      </c>
      <c r="AF33">
        <f t="shared" si="25"/>
        <v>4.6443658490812361</v>
      </c>
      <c r="AG33">
        <f t="shared" si="26"/>
        <v>2.342011009463401E-2</v>
      </c>
      <c r="AH33">
        <f t="shared" si="27"/>
        <v>6.1937198378361917E-2</v>
      </c>
      <c r="AI33">
        <f t="shared" si="28"/>
        <v>0.15571361586546525</v>
      </c>
      <c r="AJ33">
        <f t="shared" si="29"/>
        <v>5.5376841562282848E-2</v>
      </c>
      <c r="AK33">
        <f t="shared" si="30"/>
        <v>0.11905577532307089</v>
      </c>
      <c r="AL33">
        <f t="shared" si="31"/>
        <v>0.24304894693369281</v>
      </c>
      <c r="AM33">
        <f t="shared" si="32"/>
        <v>4.7356452152795514</v>
      </c>
    </row>
    <row r="34" spans="1:39" x14ac:dyDescent="0.25">
      <c r="A34" t="s">
        <v>47</v>
      </c>
      <c r="B34" t="s">
        <v>9</v>
      </c>
      <c r="C34" t="s">
        <v>13</v>
      </c>
      <c r="D34">
        <v>78.900000000000006</v>
      </c>
      <c r="E34">
        <v>10.5</v>
      </c>
      <c r="F34">
        <v>130.69999999999999</v>
      </c>
      <c r="G34">
        <v>196.4</v>
      </c>
      <c r="H34">
        <v>164.7</v>
      </c>
      <c r="I34" s="4">
        <f t="shared" si="4"/>
        <v>-0.35362114592619065</v>
      </c>
      <c r="J34" s="4">
        <f t="shared" si="5"/>
        <v>-0.23602675272574231</v>
      </c>
      <c r="K34" s="4">
        <f t="shared" si="6"/>
        <v>-0.15666603342593566</v>
      </c>
      <c r="L34" s="4">
        <f t="shared" si="7"/>
        <v>-0.19268061079989768</v>
      </c>
      <c r="N34" t="s">
        <v>47</v>
      </c>
      <c r="O34">
        <f t="shared" si="8"/>
        <v>0.18616318042477742</v>
      </c>
      <c r="P34">
        <f t="shared" si="9"/>
        <v>1.0391645688255347</v>
      </c>
      <c r="Q34">
        <f t="shared" si="10"/>
        <v>0.53478220892892259</v>
      </c>
      <c r="R34">
        <f t="shared" si="11"/>
        <v>1.2296706022303354</v>
      </c>
      <c r="S34">
        <f t="shared" si="12"/>
        <v>0.196726933204046</v>
      </c>
      <c r="T34">
        <f t="shared" si="13"/>
        <v>3.6057912768909564</v>
      </c>
      <c r="U34">
        <f t="shared" si="14"/>
        <v>0.11782911935255849</v>
      </c>
      <c r="V34">
        <f t="shared" si="15"/>
        <v>0.1245352306849333</v>
      </c>
      <c r="W34">
        <f t="shared" si="16"/>
        <v>0.20711218492569561</v>
      </c>
      <c r="X34">
        <f t="shared" si="17"/>
        <v>0.19877330978496158</v>
      </c>
      <c r="Y34">
        <f t="shared" si="18"/>
        <v>0.89039851406798676</v>
      </c>
      <c r="Z34">
        <f t="shared" si="19"/>
        <v>0.11222112027861417</v>
      </c>
      <c r="AA34">
        <f t="shared" si="20"/>
        <v>0.17293541998866122</v>
      </c>
      <c r="AB34">
        <f t="shared" si="21"/>
        <v>0.20711218492569561</v>
      </c>
      <c r="AC34">
        <f t="shared" si="22"/>
        <v>0.46869936859720335</v>
      </c>
      <c r="AD34">
        <f t="shared" si="23"/>
        <v>0.17728397515878505</v>
      </c>
      <c r="AE34">
        <f t="shared" si="24"/>
        <v>0.29706061335964684</v>
      </c>
      <c r="AF34">
        <f t="shared" si="25"/>
        <v>4.5170897019248537</v>
      </c>
      <c r="AG34">
        <f t="shared" si="26"/>
        <v>0.20711218492569561</v>
      </c>
      <c r="AH34">
        <f t="shared" si="27"/>
        <v>0.16606284117803657</v>
      </c>
      <c r="AI34">
        <f t="shared" si="28"/>
        <v>0.20597313710199436</v>
      </c>
      <c r="AJ34">
        <f t="shared" si="29"/>
        <v>0.18939597643921049</v>
      </c>
      <c r="AK34">
        <f t="shared" si="30"/>
        <v>0.16615684805785821</v>
      </c>
      <c r="AL34">
        <f t="shared" si="31"/>
        <v>0.23453014232707906</v>
      </c>
      <c r="AM34">
        <f t="shared" si="32"/>
        <v>4.6464993691341254</v>
      </c>
    </row>
    <row r="35" spans="1:39" x14ac:dyDescent="0.25">
      <c r="A35" t="s">
        <v>48</v>
      </c>
      <c r="B35" t="s">
        <v>9</v>
      </c>
      <c r="C35" t="s">
        <v>13</v>
      </c>
      <c r="D35">
        <v>43.1</v>
      </c>
      <c r="E35">
        <v>5.6</v>
      </c>
      <c r="F35">
        <v>73.900000000000006</v>
      </c>
      <c r="G35">
        <v>315.2</v>
      </c>
      <c r="H35">
        <v>182.1</v>
      </c>
      <c r="I35" s="4">
        <f t="shared" si="4"/>
        <v>-0.36954361244857631</v>
      </c>
      <c r="J35" s="4">
        <f t="shared" si="5"/>
        <v>-0.26631992864663029</v>
      </c>
      <c r="K35" s="4">
        <f t="shared" si="6"/>
        <v>-0.22817054007341964</v>
      </c>
      <c r="L35" s="4">
        <f t="shared" si="7"/>
        <v>-0.12257769840265521</v>
      </c>
      <c r="N35" t="s">
        <v>48</v>
      </c>
      <c r="O35">
        <f t="shared" si="8"/>
        <v>0.1928137249459923</v>
      </c>
      <c r="P35">
        <f t="shared" si="9"/>
        <v>1.0632033714553144</v>
      </c>
      <c r="Q35">
        <f t="shared" si="10"/>
        <v>0.55681788775084251</v>
      </c>
      <c r="R35">
        <f t="shared" si="11"/>
        <v>1.2523811124868329</v>
      </c>
      <c r="S35">
        <f t="shared" si="12"/>
        <v>0.19918123897327181</v>
      </c>
      <c r="T35">
        <f t="shared" si="13"/>
        <v>3.6249774578896674</v>
      </c>
      <c r="U35">
        <f t="shared" si="14"/>
        <v>8.3054475075374334E-2</v>
      </c>
      <c r="V35">
        <f t="shared" si="15"/>
        <v>0.15223172493336606</v>
      </c>
      <c r="W35">
        <f t="shared" si="16"/>
        <v>0.20465563029307121</v>
      </c>
      <c r="X35">
        <f t="shared" si="17"/>
        <v>0.19251038568631074</v>
      </c>
      <c r="Y35">
        <f t="shared" si="18"/>
        <v>0.91928892892774394</v>
      </c>
      <c r="Z35">
        <f t="shared" si="19"/>
        <v>0.16815738018578782</v>
      </c>
      <c r="AA35">
        <f t="shared" si="20"/>
        <v>0.14557906491537501</v>
      </c>
      <c r="AB35">
        <f t="shared" si="21"/>
        <v>0.20465563029307121</v>
      </c>
      <c r="AC35">
        <f t="shared" si="22"/>
        <v>0.5001103547502298</v>
      </c>
      <c r="AD35">
        <f t="shared" si="23"/>
        <v>0.18739954352338783</v>
      </c>
      <c r="AE35">
        <f t="shared" si="24"/>
        <v>0.31366826634365313</v>
      </c>
      <c r="AF35">
        <f t="shared" si="25"/>
        <v>4.5495246121769002</v>
      </c>
      <c r="AG35">
        <f t="shared" si="26"/>
        <v>0.20465563029307121</v>
      </c>
      <c r="AH35">
        <f t="shared" si="27"/>
        <v>0.17321265393118127</v>
      </c>
      <c r="AI35">
        <f t="shared" si="28"/>
        <v>0.23135407631212518</v>
      </c>
      <c r="AJ35">
        <f t="shared" si="29"/>
        <v>0.20164334060758077</v>
      </c>
      <c r="AK35">
        <f t="shared" si="30"/>
        <v>0.20165701160511479</v>
      </c>
      <c r="AL35">
        <f t="shared" si="31"/>
        <v>0.27460188955251852</v>
      </c>
      <c r="AM35">
        <f t="shared" si="32"/>
        <v>4.6673069135602443</v>
      </c>
    </row>
    <row r="36" spans="1:39" x14ac:dyDescent="0.25">
      <c r="A36" t="s">
        <v>49</v>
      </c>
      <c r="B36" t="s">
        <v>16</v>
      </c>
      <c r="C36" t="s">
        <v>10</v>
      </c>
      <c r="D36">
        <v>48.7</v>
      </c>
      <c r="E36">
        <v>9.4</v>
      </c>
      <c r="F36">
        <v>19.7</v>
      </c>
      <c r="G36">
        <v>59</v>
      </c>
      <c r="H36">
        <v>14.8</v>
      </c>
      <c r="I36" s="4">
        <f t="shared" si="4"/>
        <v>-0.36705294729423665</v>
      </c>
      <c r="J36" s="4">
        <f t="shared" si="5"/>
        <v>-0.24282726160594165</v>
      </c>
      <c r="K36" s="4">
        <f t="shared" si="6"/>
        <v>-0.29640195310675826</v>
      </c>
      <c r="L36" s="4">
        <f t="shared" si="7"/>
        <v>-0.27375923170377908</v>
      </c>
      <c r="N36" t="s">
        <v>49</v>
      </c>
      <c r="O36">
        <f t="shared" si="8"/>
        <v>4.9982728016577861E-2</v>
      </c>
      <c r="P36">
        <f t="shared" si="9"/>
        <v>1.063481475660309</v>
      </c>
      <c r="Q36">
        <f t="shared" si="10"/>
        <v>0.5397647374008524</v>
      </c>
      <c r="R36">
        <f t="shared" si="11"/>
        <v>1.2788177105633687</v>
      </c>
      <c r="S36">
        <f t="shared" si="12"/>
        <v>5.1965696939414489E-2</v>
      </c>
      <c r="T36">
        <f t="shared" si="13"/>
        <v>3.6731695171713228</v>
      </c>
      <c r="U36">
        <f t="shared" si="14"/>
        <v>0.23848737982180396</v>
      </c>
      <c r="V36">
        <f t="shared" si="15"/>
        <v>4.529291119350283E-2</v>
      </c>
      <c r="W36">
        <f t="shared" si="16"/>
        <v>6.83964279833221E-2</v>
      </c>
      <c r="X36">
        <f t="shared" si="17"/>
        <v>6.0796442842400947E-2</v>
      </c>
      <c r="Y36">
        <f t="shared" si="18"/>
        <v>0.88642688724324636</v>
      </c>
      <c r="Z36">
        <f t="shared" si="19"/>
        <v>0.1097814707125669</v>
      </c>
      <c r="AA36">
        <f t="shared" si="20"/>
        <v>0.30225685707475547</v>
      </c>
      <c r="AB36">
        <f t="shared" si="21"/>
        <v>6.83964279833221E-2</v>
      </c>
      <c r="AC36">
        <f t="shared" si="22"/>
        <v>0.47357776366240917</v>
      </c>
      <c r="AD36">
        <f t="shared" si="23"/>
        <v>4.2610648826379563E-2</v>
      </c>
      <c r="AE36">
        <f t="shared" si="24"/>
        <v>0.25099107917643765</v>
      </c>
      <c r="AF36">
        <f t="shared" si="25"/>
        <v>4.6102901881074416</v>
      </c>
      <c r="AG36">
        <f t="shared" si="26"/>
        <v>6.83964279833221E-2</v>
      </c>
      <c r="AH36">
        <f t="shared" si="27"/>
        <v>3.1187223638088228E-2</v>
      </c>
      <c r="AI36">
        <f t="shared" si="28"/>
        <v>0.11527010330305665</v>
      </c>
      <c r="AJ36">
        <f t="shared" si="29"/>
        <v>3.5843516887607764E-2</v>
      </c>
      <c r="AK36">
        <f t="shared" si="30"/>
        <v>7.7697338126767657E-2</v>
      </c>
      <c r="AL36">
        <f t="shared" si="31"/>
        <v>0.2064680394091104</v>
      </c>
      <c r="AM36">
        <f t="shared" si="32"/>
        <v>4.7126248249921892</v>
      </c>
    </row>
    <row r="37" spans="1:39" x14ac:dyDescent="0.25">
      <c r="A37" t="s">
        <v>50</v>
      </c>
      <c r="B37" t="s">
        <v>16</v>
      </c>
      <c r="C37" t="s">
        <v>10</v>
      </c>
      <c r="D37">
        <v>283.60000000000002</v>
      </c>
      <c r="E37">
        <v>15.7</v>
      </c>
      <c r="F37">
        <v>43.7</v>
      </c>
      <c r="G37">
        <v>84</v>
      </c>
      <c r="H37">
        <v>80</v>
      </c>
      <c r="I37" s="4">
        <f t="shared" si="4"/>
        <v>-0.26257843930238184</v>
      </c>
      <c r="J37" s="4">
        <f t="shared" si="5"/>
        <v>-0.20387889256479991</v>
      </c>
      <c r="K37" s="4">
        <f t="shared" si="6"/>
        <v>-0.26618878128387774</v>
      </c>
      <c r="L37" s="4">
        <f t="shared" si="7"/>
        <v>-0.25900693532388797</v>
      </c>
      <c r="N37" t="s">
        <v>50</v>
      </c>
      <c r="O37">
        <f t="shared" si="8"/>
        <v>0.14844148383938946</v>
      </c>
      <c r="P37">
        <f t="shared" si="9"/>
        <v>0.95075075655251695</v>
      </c>
      <c r="Q37">
        <f t="shared" si="10"/>
        <v>0.42989624506076562</v>
      </c>
      <c r="R37">
        <f t="shared" si="11"/>
        <v>1.1648759513264917</v>
      </c>
      <c r="S37">
        <f t="shared" si="12"/>
        <v>0.1512193025702743</v>
      </c>
      <c r="T37">
        <f t="shared" si="13"/>
        <v>3.5633255001640967</v>
      </c>
      <c r="U37">
        <f t="shared" si="14"/>
        <v>0.23192131680385258</v>
      </c>
      <c r="V37">
        <f t="shared" si="15"/>
        <v>9.6879722921058412E-2</v>
      </c>
      <c r="W37">
        <f t="shared" si="16"/>
        <v>0.16717393831234165</v>
      </c>
      <c r="X37">
        <f t="shared" si="17"/>
        <v>0.16538714723568759</v>
      </c>
      <c r="Y37">
        <f t="shared" si="18"/>
        <v>0.84858050219143388</v>
      </c>
      <c r="Z37">
        <f t="shared" si="19"/>
        <v>7.5169756220570594E-2</v>
      </c>
      <c r="AA37">
        <f t="shared" si="20"/>
        <v>0.29658399134002483</v>
      </c>
      <c r="AB37">
        <f t="shared" si="21"/>
        <v>0.16717393831234165</v>
      </c>
      <c r="AC37">
        <f t="shared" si="22"/>
        <v>0.36866187190856264</v>
      </c>
      <c r="AD37">
        <f t="shared" si="23"/>
        <v>0.13539183304175162</v>
      </c>
      <c r="AE37">
        <f t="shared" si="24"/>
        <v>0.17252072336495961</v>
      </c>
      <c r="AF37">
        <f t="shared" si="25"/>
        <v>4.4976087081025771</v>
      </c>
      <c r="AG37">
        <f t="shared" si="26"/>
        <v>0.16717393831234165</v>
      </c>
      <c r="AH37">
        <f t="shared" si="27"/>
        <v>9.9842764022506608E-2</v>
      </c>
      <c r="AI37">
        <f t="shared" si="28"/>
        <v>5.7135212516432075E-2</v>
      </c>
      <c r="AJ37">
        <f t="shared" si="29"/>
        <v>0.13541054409106462</v>
      </c>
      <c r="AK37">
        <f t="shared" si="30"/>
        <v>6.1878508651610729E-2</v>
      </c>
      <c r="AL37">
        <f t="shared" si="31"/>
        <v>9.7031253085014757E-2</v>
      </c>
      <c r="AM37">
        <f t="shared" si="32"/>
        <v>4.6021298165605655</v>
      </c>
    </row>
    <row r="38" spans="1:39" x14ac:dyDescent="0.25">
      <c r="A38" t="s">
        <v>51</v>
      </c>
      <c r="B38" t="s">
        <v>12</v>
      </c>
      <c r="C38" t="s">
        <v>13</v>
      </c>
      <c r="D38">
        <v>1001.5</v>
      </c>
      <c r="E38">
        <v>86.5</v>
      </c>
      <c r="F38">
        <v>137.4</v>
      </c>
      <c r="G38">
        <v>262.8</v>
      </c>
      <c r="H38">
        <v>226.3</v>
      </c>
      <c r="I38" s="4">
        <f t="shared" si="4"/>
        <v>5.6715938251268874E-2</v>
      </c>
      <c r="J38" s="4">
        <f t="shared" si="5"/>
        <v>0.23382658808803081</v>
      </c>
      <c r="K38" s="4">
        <f t="shared" si="6"/>
        <v>-0.14823152295871481</v>
      </c>
      <c r="L38" s="4">
        <f t="shared" si="7"/>
        <v>-0.15349851161490694</v>
      </c>
      <c r="N38" t="s">
        <v>51</v>
      </c>
      <c r="O38">
        <f t="shared" si="8"/>
        <v>0.70664772032407186</v>
      </c>
      <c r="P38">
        <f t="shared" si="9"/>
        <v>0.68276902579113341</v>
      </c>
      <c r="Q38">
        <f t="shared" si="10"/>
        <v>0.44418289071995998</v>
      </c>
      <c r="R38">
        <f t="shared" si="11"/>
        <v>0.84828741734058388</v>
      </c>
      <c r="S38">
        <f t="shared" si="12"/>
        <v>0.70864046421742743</v>
      </c>
      <c r="T38">
        <f t="shared" si="13"/>
        <v>3.2316703703209462</v>
      </c>
      <c r="U38">
        <f t="shared" si="14"/>
        <v>0.6367055141634288</v>
      </c>
      <c r="V38">
        <f t="shared" si="15"/>
        <v>0.64568372564550269</v>
      </c>
      <c r="W38">
        <f t="shared" si="16"/>
        <v>0.72629240627188385</v>
      </c>
      <c r="X38">
        <f t="shared" si="17"/>
        <v>0.72332049898484296</v>
      </c>
      <c r="Y38">
        <f t="shared" si="18"/>
        <v>0.58270749924080534</v>
      </c>
      <c r="Z38">
        <f t="shared" si="19"/>
        <v>0.60767399841722225</v>
      </c>
      <c r="AA38">
        <f t="shared" si="20"/>
        <v>0.64789927752574794</v>
      </c>
      <c r="AB38">
        <f t="shared" si="21"/>
        <v>0.72629240627188385</v>
      </c>
      <c r="AC38">
        <f t="shared" si="22"/>
        <v>0.50003341386385913</v>
      </c>
      <c r="AD38">
        <f t="shared" si="23"/>
        <v>0.69412362504387393</v>
      </c>
      <c r="AE38">
        <f t="shared" si="24"/>
        <v>0.59061676264053353</v>
      </c>
      <c r="AF38">
        <f t="shared" si="25"/>
        <v>4.0573051612353117</v>
      </c>
      <c r="AG38">
        <f t="shared" si="26"/>
        <v>0.72629240627188385</v>
      </c>
      <c r="AH38">
        <f t="shared" si="27"/>
        <v>0.65946818976238419</v>
      </c>
      <c r="AI38">
        <f t="shared" si="28"/>
        <v>0.57742326914908515</v>
      </c>
      <c r="AJ38">
        <f t="shared" si="29"/>
        <v>0.68054301826952879</v>
      </c>
      <c r="AK38">
        <f t="shared" si="30"/>
        <v>0.60393007568174262</v>
      </c>
      <c r="AL38">
        <f t="shared" si="31"/>
        <v>0.50309730805778974</v>
      </c>
      <c r="AM38">
        <f t="shared" si="32"/>
        <v>4.2581139492251046</v>
      </c>
    </row>
    <row r="39" spans="1:39" x14ac:dyDescent="0.25">
      <c r="A39" t="s">
        <v>52</v>
      </c>
      <c r="B39" t="s">
        <v>16</v>
      </c>
      <c r="C39" t="s">
        <v>10</v>
      </c>
      <c r="D39">
        <v>21</v>
      </c>
      <c r="E39">
        <v>6.3</v>
      </c>
      <c r="F39">
        <v>6.9</v>
      </c>
      <c r="G39">
        <v>23.9</v>
      </c>
      <c r="H39">
        <v>4.9000000000000004</v>
      </c>
      <c r="I39" s="4">
        <f t="shared" si="4"/>
        <v>-0.37937284457552395</v>
      </c>
      <c r="J39" s="4">
        <f t="shared" si="5"/>
        <v>-0.26199233208650347</v>
      </c>
      <c r="K39" s="4">
        <f t="shared" si="6"/>
        <v>-0.31251564474562787</v>
      </c>
      <c r="L39" s="4">
        <f t="shared" si="7"/>
        <v>-0.2944714558211462</v>
      </c>
      <c r="N39" t="s">
        <v>52</v>
      </c>
      <c r="O39">
        <f t="shared" si="8"/>
        <v>2.6826379367917385E-2</v>
      </c>
      <c r="P39">
        <f t="shared" si="9"/>
        <v>1.0826415520329722</v>
      </c>
      <c r="Q39">
        <f t="shared" si="10"/>
        <v>0.55764628833614871</v>
      </c>
      <c r="R39">
        <f t="shared" si="11"/>
        <v>1.301165472200466</v>
      </c>
      <c r="S39">
        <f t="shared" si="12"/>
        <v>2.235693466443418E-2</v>
      </c>
      <c r="T39">
        <f t="shared" si="13"/>
        <v>3.6945417335268593</v>
      </c>
      <c r="U39">
        <f t="shared" si="14"/>
        <v>0.26591213318056539</v>
      </c>
      <c r="V39">
        <f t="shared" si="15"/>
        <v>7.2325151382790484E-2</v>
      </c>
      <c r="W39">
        <f t="shared" si="16"/>
        <v>3.8197757287388001E-2</v>
      </c>
      <c r="X39">
        <f t="shared" si="17"/>
        <v>3.3207995055122917E-2</v>
      </c>
      <c r="Y39">
        <f t="shared" si="18"/>
        <v>0.90742617933767378</v>
      </c>
      <c r="Z39">
        <f t="shared" si="19"/>
        <v>0.13355117054091376</v>
      </c>
      <c r="AA39">
        <f t="shared" si="20"/>
        <v>0.32958900457323537</v>
      </c>
      <c r="AB39">
        <f t="shared" si="21"/>
        <v>3.8197757287388001E-2</v>
      </c>
      <c r="AC39">
        <f t="shared" si="22"/>
        <v>0.48868799538466895</v>
      </c>
      <c r="AD39">
        <f t="shared" si="23"/>
        <v>2.8949379870951822E-2</v>
      </c>
      <c r="AE39">
        <f t="shared" si="24"/>
        <v>0.25949158432334501</v>
      </c>
      <c r="AF39">
        <f t="shared" si="25"/>
        <v>4.6380893512973849</v>
      </c>
      <c r="AG39">
        <f t="shared" si="26"/>
        <v>3.8197757287388001E-2</v>
      </c>
      <c r="AH39">
        <f t="shared" si="27"/>
        <v>4.6227834650643819E-2</v>
      </c>
      <c r="AI39">
        <f t="shared" si="28"/>
        <v>0.13220824315518825</v>
      </c>
      <c r="AJ39">
        <f t="shared" si="29"/>
        <v>2.4127258925065325E-2</v>
      </c>
      <c r="AK39">
        <f t="shared" si="30"/>
        <v>9.875492587745778E-2</v>
      </c>
      <c r="AL39">
        <f t="shared" si="31"/>
        <v>0.22711642753972361</v>
      </c>
      <c r="AM39">
        <f t="shared" si="32"/>
        <v>4.7337634906156136</v>
      </c>
    </row>
    <row r="40" spans="1:39" x14ac:dyDescent="0.25">
      <c r="A40" t="s">
        <v>53</v>
      </c>
      <c r="B40" t="s">
        <v>9</v>
      </c>
      <c r="C40" t="s">
        <v>10</v>
      </c>
      <c r="D40">
        <v>45.2</v>
      </c>
      <c r="E40">
        <v>1.3</v>
      </c>
      <c r="F40">
        <v>58.4</v>
      </c>
      <c r="G40">
        <v>22.4</v>
      </c>
      <c r="H40">
        <v>19.7</v>
      </c>
      <c r="I40" s="4">
        <f t="shared" si="4"/>
        <v>-0.36860961301569894</v>
      </c>
      <c r="J40" s="4">
        <f t="shared" si="5"/>
        <v>-0.29290373608740961</v>
      </c>
      <c r="K40" s="4">
        <f t="shared" si="6"/>
        <v>-0.24768321354236333</v>
      </c>
      <c r="L40" s="4">
        <f t="shared" si="7"/>
        <v>-0.29535659360393962</v>
      </c>
      <c r="N40" t="s">
        <v>53</v>
      </c>
      <c r="O40">
        <f t="shared" si="8"/>
        <v>5.2534887159121947E-2</v>
      </c>
      <c r="P40">
        <f t="shared" si="9"/>
        <v>1.0723463364012689</v>
      </c>
      <c r="Q40">
        <f t="shared" si="10"/>
        <v>0.55027779777268071</v>
      </c>
      <c r="R40">
        <f t="shared" si="11"/>
        <v>1.2844281300400362</v>
      </c>
      <c r="S40">
        <f t="shared" si="12"/>
        <v>6.5456730193119692E-2</v>
      </c>
      <c r="T40">
        <f t="shared" si="13"/>
        <v>3.6682288009937958</v>
      </c>
      <c r="U40">
        <f t="shared" si="14"/>
        <v>0.23961271785671717</v>
      </c>
      <c r="V40">
        <f t="shared" si="15"/>
        <v>6.0309285061000632E-2</v>
      </c>
      <c r="W40">
        <f t="shared" si="16"/>
        <v>7.1931606615355137E-2</v>
      </c>
      <c r="X40">
        <f t="shared" si="17"/>
        <v>7.1323959479886526E-2</v>
      </c>
      <c r="Y40">
        <f t="shared" si="18"/>
        <v>0.93867468316754932</v>
      </c>
      <c r="Z40">
        <f t="shared" si="19"/>
        <v>9.8040708379940653E-2</v>
      </c>
      <c r="AA40">
        <f t="shared" si="20"/>
        <v>0.30353756492627748</v>
      </c>
      <c r="AB40">
        <f t="shared" si="21"/>
        <v>7.1931606615355137E-2</v>
      </c>
      <c r="AC40">
        <f t="shared" si="22"/>
        <v>0.47241688745108745</v>
      </c>
      <c r="AD40">
        <f t="shared" si="23"/>
        <v>4.7448387518483633E-2</v>
      </c>
      <c r="AE40">
        <f t="shared" si="24"/>
        <v>0.25222043279228173</v>
      </c>
      <c r="AF40">
        <f t="shared" si="25"/>
        <v>4.6104144078561209</v>
      </c>
      <c r="AG40">
        <f t="shared" si="26"/>
        <v>7.1931606615355137E-2</v>
      </c>
      <c r="AH40">
        <f t="shared" si="27"/>
        <v>6.9765667602815315E-2</v>
      </c>
      <c r="AI40">
        <f t="shared" si="28"/>
        <v>0.15214978424367015</v>
      </c>
      <c r="AJ40">
        <f t="shared" si="29"/>
        <v>7.7932256249737097E-2</v>
      </c>
      <c r="AK40">
        <f t="shared" si="30"/>
        <v>0.10729128823469358</v>
      </c>
      <c r="AL40">
        <f t="shared" si="31"/>
        <v>0.22501883822865185</v>
      </c>
      <c r="AM40">
        <f t="shared" si="32"/>
        <v>4.707694489173142</v>
      </c>
    </row>
    <row r="41" spans="1:39" x14ac:dyDescent="0.25">
      <c r="A41" t="s">
        <v>54</v>
      </c>
      <c r="B41" t="s">
        <v>9</v>
      </c>
      <c r="C41" t="s">
        <v>13</v>
      </c>
      <c r="D41">
        <v>337</v>
      </c>
      <c r="E41">
        <v>5.5</v>
      </c>
      <c r="F41">
        <v>78</v>
      </c>
      <c r="G41">
        <v>247.4</v>
      </c>
      <c r="H41">
        <v>103.5</v>
      </c>
      <c r="I41" s="4">
        <f t="shared" si="4"/>
        <v>-0.23882816800921439</v>
      </c>
      <c r="J41" s="4">
        <f t="shared" si="5"/>
        <v>-0.26693815672664839</v>
      </c>
      <c r="K41" s="4">
        <f t="shared" si="6"/>
        <v>-0.22300912322034422</v>
      </c>
      <c r="L41" s="4">
        <f t="shared" si="7"/>
        <v>-0.16258592618491985</v>
      </c>
      <c r="N41" t="s">
        <v>54</v>
      </c>
      <c r="O41">
        <f t="shared" si="8"/>
        <v>0.20972086298545684</v>
      </c>
      <c r="P41">
        <f t="shared" si="9"/>
        <v>0.93368436867167104</v>
      </c>
      <c r="Q41">
        <f t="shared" si="10"/>
        <v>0.42393887400350039</v>
      </c>
      <c r="R41">
        <f t="shared" si="11"/>
        <v>1.129721253406621</v>
      </c>
      <c r="S41">
        <f t="shared" si="12"/>
        <v>0.2153220547986163</v>
      </c>
      <c r="T41">
        <f t="shared" si="13"/>
        <v>3.5088396514345841</v>
      </c>
      <c r="U41">
        <f t="shared" si="14"/>
        <v>0.15484566266104224</v>
      </c>
      <c r="V41">
        <f t="shared" si="15"/>
        <v>0.15935909027235065</v>
      </c>
      <c r="W41">
        <f t="shared" si="16"/>
        <v>0.22444046365126336</v>
      </c>
      <c r="X41">
        <f t="shared" si="17"/>
        <v>0.2193866614786352</v>
      </c>
      <c r="Y41">
        <f t="shared" si="18"/>
        <v>0.9187357531399587</v>
      </c>
      <c r="Z41">
        <f t="shared" si="19"/>
        <v>0.12584658747560265</v>
      </c>
      <c r="AA41">
        <f t="shared" si="20"/>
        <v>0.21923706969959256</v>
      </c>
      <c r="AB41">
        <f t="shared" si="21"/>
        <v>0.22444046365126336</v>
      </c>
      <c r="AC41">
        <f t="shared" si="22"/>
        <v>0.36391870521434472</v>
      </c>
      <c r="AD41">
        <f t="shared" si="23"/>
        <v>0.19873369268909713</v>
      </c>
      <c r="AE41">
        <f t="shared" si="24"/>
        <v>0.19698805661562221</v>
      </c>
      <c r="AF41">
        <f t="shared" si="25"/>
        <v>4.4498765675845933</v>
      </c>
      <c r="AG41">
        <f t="shared" si="26"/>
        <v>0.22444046365126336</v>
      </c>
      <c r="AH41">
        <f t="shared" si="27"/>
        <v>0.17052228462258048</v>
      </c>
      <c r="AI41">
        <f t="shared" si="28"/>
        <v>0.17844119050437365</v>
      </c>
      <c r="AJ41">
        <f t="shared" si="29"/>
        <v>0.21729708546852342</v>
      </c>
      <c r="AK41">
        <f t="shared" si="30"/>
        <v>0.17216878960773008</v>
      </c>
      <c r="AL41">
        <f t="shared" si="31"/>
        <v>0.17484927896238731</v>
      </c>
      <c r="AM41">
        <f t="shared" si="32"/>
        <v>4.5501979335536999</v>
      </c>
    </row>
    <row r="42" spans="1:39" x14ac:dyDescent="0.25">
      <c r="A42" t="s">
        <v>55</v>
      </c>
      <c r="B42" t="s">
        <v>9</v>
      </c>
      <c r="C42" t="s">
        <v>20</v>
      </c>
      <c r="D42">
        <v>547</v>
      </c>
      <c r="E42">
        <v>65.900000000000006</v>
      </c>
      <c r="F42">
        <v>1028.4000000000001</v>
      </c>
      <c r="G42">
        <v>2611.1999999999998</v>
      </c>
      <c r="H42">
        <v>1790.5</v>
      </c>
      <c r="I42" s="4">
        <f t="shared" si="4"/>
        <v>-0.14542822472147701</v>
      </c>
      <c r="J42" s="4">
        <f t="shared" si="5"/>
        <v>0.10647160360429761</v>
      </c>
      <c r="K42" s="4">
        <f t="shared" si="6"/>
        <v>0.97343248096572632</v>
      </c>
      <c r="L42" s="4">
        <f t="shared" si="7"/>
        <v>1.232273201126542</v>
      </c>
      <c r="N42" t="s">
        <v>55</v>
      </c>
      <c r="O42">
        <f t="shared" si="8"/>
        <v>2.0431819948290881</v>
      </c>
      <c r="P42">
        <f t="shared" si="9"/>
        <v>2.0086829372856858</v>
      </c>
      <c r="Q42">
        <f t="shared" si="10"/>
        <v>1.9644990001740525</v>
      </c>
      <c r="R42">
        <f t="shared" si="11"/>
        <v>1.8948107065962991</v>
      </c>
      <c r="S42">
        <f t="shared" si="12"/>
        <v>2.052136933294872</v>
      </c>
      <c r="T42">
        <f t="shared" si="13"/>
        <v>3.2831078137891212</v>
      </c>
      <c r="U42">
        <f t="shared" si="14"/>
        <v>1.7816250001462566</v>
      </c>
      <c r="V42">
        <f t="shared" si="15"/>
        <v>1.9814729250702454</v>
      </c>
      <c r="W42">
        <f t="shared" si="16"/>
        <v>2.0603768749598381</v>
      </c>
      <c r="X42">
        <f t="shared" si="17"/>
        <v>2.0496398417860093</v>
      </c>
      <c r="Y42">
        <f t="shared" si="18"/>
        <v>2.023071782689791</v>
      </c>
      <c r="Z42">
        <f t="shared" si="19"/>
        <v>1.9522147882003991</v>
      </c>
      <c r="AA42">
        <f t="shared" si="20"/>
        <v>1.7191647195643454</v>
      </c>
      <c r="AB42">
        <f t="shared" si="21"/>
        <v>2.0603768749598381</v>
      </c>
      <c r="AC42">
        <f t="shared" si="22"/>
        <v>1.9821547814704694</v>
      </c>
      <c r="AD42">
        <f t="shared" si="23"/>
        <v>2.0348955617358135</v>
      </c>
      <c r="AE42">
        <f t="shared" si="24"/>
        <v>2.0304638833865245</v>
      </c>
      <c r="AF42">
        <f t="shared" si="25"/>
        <v>3.7290470709488859</v>
      </c>
      <c r="AG42">
        <f t="shared" si="26"/>
        <v>2.0603768749598381</v>
      </c>
      <c r="AH42">
        <f t="shared" si="27"/>
        <v>2.0161376776726736</v>
      </c>
      <c r="AI42">
        <f t="shared" si="28"/>
        <v>2.0214768177215579</v>
      </c>
      <c r="AJ42">
        <f t="shared" si="29"/>
        <v>2.0448048961346381</v>
      </c>
      <c r="AK42">
        <f t="shared" si="30"/>
        <v>2.0058507737177966</v>
      </c>
      <c r="AL42">
        <f t="shared" si="31"/>
        <v>1.9802247872515235</v>
      </c>
      <c r="AM42">
        <f t="shared" si="32"/>
        <v>4.2265868981022257</v>
      </c>
    </row>
    <row r="43" spans="1:39" x14ac:dyDescent="0.25">
      <c r="A43" t="s">
        <v>56</v>
      </c>
      <c r="B43" t="s">
        <v>12</v>
      </c>
      <c r="C43" t="s">
        <v>10</v>
      </c>
      <c r="D43">
        <v>267.7</v>
      </c>
      <c r="E43">
        <v>1.7</v>
      </c>
      <c r="F43">
        <v>9.1999999999999993</v>
      </c>
      <c r="G43">
        <v>18.399999999999999</v>
      </c>
      <c r="H43">
        <v>3</v>
      </c>
      <c r="I43" s="4">
        <f t="shared" si="4"/>
        <v>-0.2696501492941677</v>
      </c>
      <c r="J43" s="4">
        <f t="shared" si="5"/>
        <v>-0.29043082376733703</v>
      </c>
      <c r="K43" s="4">
        <f t="shared" si="6"/>
        <v>-0.30962021577926852</v>
      </c>
      <c r="L43" s="4">
        <f t="shared" si="7"/>
        <v>-0.29771696102472223</v>
      </c>
      <c r="N43" t="s">
        <v>56</v>
      </c>
      <c r="O43">
        <f t="shared" si="8"/>
        <v>0.10714456438134769</v>
      </c>
      <c r="P43">
        <f t="shared" si="9"/>
        <v>0.98279397369354538</v>
      </c>
      <c r="Q43">
        <f t="shared" si="10"/>
        <v>0.45744518179677907</v>
      </c>
      <c r="R43">
        <f t="shared" si="11"/>
        <v>1.2044868207602768</v>
      </c>
      <c r="S43">
        <f t="shared" si="12"/>
        <v>0.10624607668213613</v>
      </c>
      <c r="T43">
        <f t="shared" si="13"/>
        <v>3.5937281685175693</v>
      </c>
      <c r="U43">
        <f t="shared" si="14"/>
        <v>0.28066472407102316</v>
      </c>
      <c r="V43">
        <f t="shared" si="15"/>
        <v>0.11246542157547158</v>
      </c>
      <c r="W43">
        <f t="shared" si="16"/>
        <v>0.11345361112948557</v>
      </c>
      <c r="X43">
        <f t="shared" si="17"/>
        <v>0.11917550948121618</v>
      </c>
      <c r="Y43">
        <f t="shared" si="18"/>
        <v>0.93572981618994489</v>
      </c>
      <c r="Z43">
        <f t="shared" si="19"/>
        <v>0.11483420957872026</v>
      </c>
      <c r="AA43">
        <f t="shared" si="20"/>
        <v>0.35040312174428945</v>
      </c>
      <c r="AB43">
        <f t="shared" si="21"/>
        <v>0.11345361112948557</v>
      </c>
      <c r="AC43">
        <f t="shared" si="22"/>
        <v>0.38377640624169834</v>
      </c>
      <c r="AD43">
        <f t="shared" si="23"/>
        <v>9.8725815104710637E-2</v>
      </c>
      <c r="AE43">
        <f t="shared" si="24"/>
        <v>0.14840639870202618</v>
      </c>
      <c r="AF43">
        <f t="shared" si="25"/>
        <v>4.5561599129710055</v>
      </c>
      <c r="AG43">
        <f t="shared" si="26"/>
        <v>0.11345361112948557</v>
      </c>
      <c r="AH43">
        <f t="shared" si="27"/>
        <v>8.0980494379987569E-2</v>
      </c>
      <c r="AI43">
        <f t="shared" si="28"/>
        <v>9.6898590862952549E-2</v>
      </c>
      <c r="AJ43">
        <f t="shared" si="29"/>
        <v>0.11727698045654592</v>
      </c>
      <c r="AK43">
        <f t="shared" si="30"/>
        <v>9.9101784349219763E-2</v>
      </c>
      <c r="AL43">
        <f t="shared" si="31"/>
        <v>0.1572822119626493</v>
      </c>
      <c r="AM43">
        <f t="shared" si="32"/>
        <v>4.6324001250431497</v>
      </c>
    </row>
    <row r="44" spans="1:39" x14ac:dyDescent="0.25">
      <c r="A44" t="s">
        <v>57</v>
      </c>
      <c r="B44" t="s">
        <v>9</v>
      </c>
      <c r="C44" t="s">
        <v>10</v>
      </c>
      <c r="D44">
        <v>69.7</v>
      </c>
      <c r="E44">
        <v>4.5</v>
      </c>
      <c r="F44">
        <v>19.100000000000001</v>
      </c>
      <c r="G44">
        <v>15.7</v>
      </c>
      <c r="H44">
        <v>3.9</v>
      </c>
      <c r="I44" s="4">
        <f t="shared" si="4"/>
        <v>-0.3577129529654629</v>
      </c>
      <c r="J44" s="4">
        <f t="shared" si="5"/>
        <v>-0.27312043752682963</v>
      </c>
      <c r="K44" s="4">
        <f t="shared" si="6"/>
        <v>-0.2971572824023303</v>
      </c>
      <c r="L44" s="4">
        <f t="shared" si="7"/>
        <v>-0.29931020903375044</v>
      </c>
      <c r="N44" t="s">
        <v>57</v>
      </c>
      <c r="O44">
        <f t="shared" si="8"/>
        <v>2.1171794878944033E-2</v>
      </c>
      <c r="P44">
        <f t="shared" si="9"/>
        <v>1.062472797401653</v>
      </c>
      <c r="Q44">
        <f t="shared" si="10"/>
        <v>0.53755749657530505</v>
      </c>
      <c r="R44">
        <f t="shared" si="11"/>
        <v>1.2805799003481562</v>
      </c>
      <c r="S44">
        <f t="shared" si="12"/>
        <v>2.4863393404989092E-2</v>
      </c>
      <c r="T44">
        <f t="shared" si="13"/>
        <v>3.671670161537735</v>
      </c>
      <c r="U44">
        <f t="shared" si="14"/>
        <v>0.26119201127529168</v>
      </c>
      <c r="V44">
        <f t="shared" si="15"/>
        <v>6.1030115573370437E-2</v>
      </c>
      <c r="W44">
        <f t="shared" si="16"/>
        <v>4.117575373146367E-2</v>
      </c>
      <c r="X44">
        <f t="shared" si="17"/>
        <v>4.2306386988128435E-2</v>
      </c>
      <c r="Y44">
        <f t="shared" si="18"/>
        <v>0.91756363071214131</v>
      </c>
      <c r="Z44">
        <f t="shared" si="19"/>
        <v>0.112623756950699</v>
      </c>
      <c r="AA44">
        <f t="shared" si="20"/>
        <v>0.32690580431260591</v>
      </c>
      <c r="AB44">
        <f t="shared" si="21"/>
        <v>4.117575373146367E-2</v>
      </c>
      <c r="AC44">
        <f t="shared" si="22"/>
        <v>0.46538900122825949</v>
      </c>
      <c r="AD44">
        <f t="shared" si="23"/>
        <v>1.0543999586974542E-2</v>
      </c>
      <c r="AE44">
        <f t="shared" si="24"/>
        <v>0.23654636594186415</v>
      </c>
      <c r="AF44">
        <f t="shared" si="25"/>
        <v>4.6181496960171691</v>
      </c>
      <c r="AG44">
        <f t="shared" si="26"/>
        <v>4.117575373146367E-2</v>
      </c>
      <c r="AH44">
        <f t="shared" si="27"/>
        <v>3.2381418445000552E-2</v>
      </c>
      <c r="AI44">
        <f t="shared" si="28"/>
        <v>0.12069066801865234</v>
      </c>
      <c r="AJ44">
        <f t="shared" si="29"/>
        <v>3.7402019866546392E-2</v>
      </c>
      <c r="AK44">
        <f t="shared" si="30"/>
        <v>8.6092526407320263E-2</v>
      </c>
      <c r="AL44">
        <f t="shared" si="31"/>
        <v>0.20953889621717126</v>
      </c>
      <c r="AM44">
        <f t="shared" si="32"/>
        <v>4.7107900745633984</v>
      </c>
    </row>
    <row r="45" spans="1:39" x14ac:dyDescent="0.25">
      <c r="A45" t="s">
        <v>58</v>
      </c>
      <c r="B45" t="s">
        <v>9</v>
      </c>
      <c r="C45" t="s">
        <v>20</v>
      </c>
      <c r="D45">
        <v>357</v>
      </c>
      <c r="E45">
        <v>80.7</v>
      </c>
      <c r="F45">
        <v>645</v>
      </c>
      <c r="G45">
        <v>3425.9</v>
      </c>
      <c r="H45">
        <v>2952.4</v>
      </c>
      <c r="I45" s="4">
        <f t="shared" si="4"/>
        <v>-0.22993293531514414</v>
      </c>
      <c r="J45" s="4">
        <f t="shared" si="5"/>
        <v>0.19796935944697971</v>
      </c>
      <c r="K45" s="4">
        <f t="shared" si="6"/>
        <v>0.49077706109520913</v>
      </c>
      <c r="L45" s="4">
        <f t="shared" si="7"/>
        <v>1.7130210355544331</v>
      </c>
      <c r="N45" t="s">
        <v>58</v>
      </c>
      <c r="O45">
        <f t="shared" si="8"/>
        <v>2.2210641592418918</v>
      </c>
      <c r="P45">
        <f t="shared" si="9"/>
        <v>2.2217736146454747</v>
      </c>
      <c r="Q45">
        <f t="shared" si="10"/>
        <v>2.1615290157329086</v>
      </c>
      <c r="R45">
        <f t="shared" si="11"/>
        <v>2.1227856316181843</v>
      </c>
      <c r="S45">
        <f t="shared" si="12"/>
        <v>2.2267946071875935</v>
      </c>
      <c r="T45">
        <f t="shared" si="13"/>
        <v>3.4942597234950181</v>
      </c>
      <c r="U45">
        <f t="shared" si="14"/>
        <v>1.9603986758371543</v>
      </c>
      <c r="V45">
        <f t="shared" si="15"/>
        <v>2.1664056770852644</v>
      </c>
      <c r="W45">
        <f t="shared" si="16"/>
        <v>2.2336247732939514</v>
      </c>
      <c r="X45">
        <f t="shared" si="17"/>
        <v>2.2208718017729594</v>
      </c>
      <c r="Y45">
        <f t="shared" si="18"/>
        <v>2.1531482591450191</v>
      </c>
      <c r="Z45">
        <f t="shared" si="19"/>
        <v>2.1517199091184693</v>
      </c>
      <c r="AA45">
        <f t="shared" si="20"/>
        <v>1.89821517412136</v>
      </c>
      <c r="AB45">
        <f t="shared" si="21"/>
        <v>2.2336247732939514</v>
      </c>
      <c r="AC45">
        <f t="shared" si="22"/>
        <v>2.197163899428225</v>
      </c>
      <c r="AD45">
        <f t="shared" si="23"/>
        <v>2.2142854742527458</v>
      </c>
      <c r="AE45">
        <f t="shared" si="24"/>
        <v>2.2190080033722013</v>
      </c>
      <c r="AF45">
        <f t="shared" si="25"/>
        <v>3.9632151995073319</v>
      </c>
      <c r="AG45">
        <f t="shared" si="26"/>
        <v>2.2336247732939514</v>
      </c>
      <c r="AH45">
        <f t="shared" si="27"/>
        <v>2.1919355113916605</v>
      </c>
      <c r="AI45">
        <f t="shared" si="28"/>
        <v>2.2010789348139577</v>
      </c>
      <c r="AJ45">
        <f t="shared" si="29"/>
        <v>2.2205921966945352</v>
      </c>
      <c r="AK45">
        <f t="shared" si="30"/>
        <v>2.1920213969685447</v>
      </c>
      <c r="AL45">
        <f t="shared" si="31"/>
        <v>2.1741372045836087</v>
      </c>
      <c r="AM45">
        <f t="shared" si="32"/>
        <v>4.42444744929508</v>
      </c>
    </row>
    <row r="46" spans="1:39" x14ac:dyDescent="0.25">
      <c r="A46" t="s">
        <v>59</v>
      </c>
      <c r="B46" t="s">
        <v>12</v>
      </c>
      <c r="C46" t="s">
        <v>10</v>
      </c>
      <c r="D46">
        <v>238.5</v>
      </c>
      <c r="E46">
        <v>24.7</v>
      </c>
      <c r="F46">
        <v>109.5</v>
      </c>
      <c r="G46">
        <v>40.700000000000003</v>
      </c>
      <c r="H46">
        <v>6.6</v>
      </c>
      <c r="I46" s="4">
        <f t="shared" si="4"/>
        <v>-0.28263718902751023</v>
      </c>
      <c r="J46" s="4">
        <f t="shared" si="5"/>
        <v>-0.14823836536316889</v>
      </c>
      <c r="K46" s="4">
        <f t="shared" si="6"/>
        <v>-0.1833543352028135</v>
      </c>
      <c r="L46" s="4">
        <f t="shared" si="7"/>
        <v>-0.28455791265385938</v>
      </c>
      <c r="N46" t="s">
        <v>59</v>
      </c>
      <c r="O46">
        <f t="shared" si="8"/>
        <v>0.20144746248803164</v>
      </c>
      <c r="P46">
        <f t="shared" si="9"/>
        <v>0.96209455983077552</v>
      </c>
      <c r="Q46">
        <f t="shared" si="10"/>
        <v>0.45709784504859013</v>
      </c>
      <c r="R46">
        <f t="shared" si="11"/>
        <v>1.1689061505779581</v>
      </c>
      <c r="S46">
        <f t="shared" si="12"/>
        <v>0.20824326435225315</v>
      </c>
      <c r="T46">
        <f t="shared" si="13"/>
        <v>3.5661049610101934</v>
      </c>
      <c r="U46">
        <f t="shared" si="14"/>
        <v>0.24228483005142651</v>
      </c>
      <c r="V46">
        <f t="shared" si="15"/>
        <v>0.13676723909962474</v>
      </c>
      <c r="W46">
        <f t="shared" si="16"/>
        <v>0.22572740816166428</v>
      </c>
      <c r="X46">
        <f t="shared" si="17"/>
        <v>0.2234635953755828</v>
      </c>
      <c r="Y46">
        <f t="shared" si="18"/>
        <v>0.80013073307194438</v>
      </c>
      <c r="Z46">
        <f t="shared" si="19"/>
        <v>0.10021411022318862</v>
      </c>
      <c r="AA46">
        <f t="shared" si="20"/>
        <v>0.29430957001591435</v>
      </c>
      <c r="AB46">
        <f t="shared" si="21"/>
        <v>0.22572740816166428</v>
      </c>
      <c r="AC46">
        <f t="shared" si="22"/>
        <v>0.39496038115807802</v>
      </c>
      <c r="AD46">
        <f t="shared" si="23"/>
        <v>0.18898329880665726</v>
      </c>
      <c r="AE46">
        <f t="shared" si="24"/>
        <v>0.2431847409581602</v>
      </c>
      <c r="AF46">
        <f t="shared" si="25"/>
        <v>4.4724885478343683</v>
      </c>
      <c r="AG46">
        <f t="shared" si="26"/>
        <v>0.22572740816166428</v>
      </c>
      <c r="AH46">
        <f t="shared" si="27"/>
        <v>0.16673180269834315</v>
      </c>
      <c r="AI46">
        <f t="shared" si="28"/>
        <v>0.12931072361732746</v>
      </c>
      <c r="AJ46">
        <f t="shared" si="29"/>
        <v>0.18223548134382295</v>
      </c>
      <c r="AK46">
        <f t="shared" si="30"/>
        <v>0.11030836430126917</v>
      </c>
      <c r="AL46">
        <f t="shared" si="31"/>
        <v>0.13130298056663525</v>
      </c>
      <c r="AM46">
        <f t="shared" si="32"/>
        <v>4.6035782579763733</v>
      </c>
    </row>
    <row r="47" spans="1:39" x14ac:dyDescent="0.25">
      <c r="A47" t="s">
        <v>60</v>
      </c>
      <c r="B47" t="s">
        <v>9</v>
      </c>
      <c r="C47" t="s">
        <v>13</v>
      </c>
      <c r="D47">
        <v>131.9</v>
      </c>
      <c r="E47">
        <v>10.8</v>
      </c>
      <c r="F47">
        <v>117</v>
      </c>
      <c r="G47">
        <v>248.9</v>
      </c>
      <c r="H47">
        <v>58.7</v>
      </c>
      <c r="I47" s="4">
        <f t="shared" si="4"/>
        <v>-0.33004877928690457</v>
      </c>
      <c r="J47" s="4">
        <f t="shared" si="5"/>
        <v>-0.23417206848568795</v>
      </c>
      <c r="K47" s="4">
        <f t="shared" si="6"/>
        <v>-0.1739127190081633</v>
      </c>
      <c r="L47" s="4">
        <f t="shared" si="7"/>
        <v>-0.1617007884021264</v>
      </c>
      <c r="N47" t="s">
        <v>60</v>
      </c>
      <c r="O47">
        <f t="shared" si="8"/>
        <v>0.19881774698569149</v>
      </c>
      <c r="P47">
        <f t="shared" si="9"/>
        <v>1.015709224899056</v>
      </c>
      <c r="Q47">
        <f t="shared" si="10"/>
        <v>0.51249941715450698</v>
      </c>
      <c r="R47">
        <f t="shared" si="11"/>
        <v>1.2045636174888563</v>
      </c>
      <c r="S47">
        <f t="shared" si="12"/>
        <v>0.20783023031165146</v>
      </c>
      <c r="T47">
        <f t="shared" si="13"/>
        <v>3.581034532461242</v>
      </c>
      <c r="U47">
        <f t="shared" si="14"/>
        <v>9.0160341571423719E-2</v>
      </c>
      <c r="V47">
        <f t="shared" si="15"/>
        <v>0.13621384255808641</v>
      </c>
      <c r="W47">
        <f t="shared" si="16"/>
        <v>0.21818736694550547</v>
      </c>
      <c r="X47">
        <f t="shared" si="17"/>
        <v>0.2091698197813131</v>
      </c>
      <c r="Y47">
        <f t="shared" si="18"/>
        <v>0.88775185965513637</v>
      </c>
      <c r="Z47">
        <f t="shared" si="19"/>
        <v>0.12114844763429099</v>
      </c>
      <c r="AA47">
        <f t="shared" si="20"/>
        <v>0.1523579549032566</v>
      </c>
      <c r="AB47">
        <f t="shared" si="21"/>
        <v>0.21818736694550547</v>
      </c>
      <c r="AC47">
        <f t="shared" si="22"/>
        <v>0.45181783972338302</v>
      </c>
      <c r="AD47">
        <f t="shared" si="23"/>
        <v>0.1893208261179157</v>
      </c>
      <c r="AE47">
        <f t="shared" si="24"/>
        <v>0.2847346286810068</v>
      </c>
      <c r="AF47">
        <f t="shared" si="25"/>
        <v>4.4957452388222565</v>
      </c>
      <c r="AG47">
        <f t="shared" si="26"/>
        <v>0.21818736694550547</v>
      </c>
      <c r="AH47">
        <f t="shared" si="27"/>
        <v>0.17112950222176074</v>
      </c>
      <c r="AI47">
        <f t="shared" si="28"/>
        <v>0.20437397247732972</v>
      </c>
      <c r="AJ47">
        <f t="shared" si="29"/>
        <v>0.20182141573445739</v>
      </c>
      <c r="AK47">
        <f t="shared" si="30"/>
        <v>0.17289041889529724</v>
      </c>
      <c r="AL47">
        <f t="shared" si="31"/>
        <v>0.22603552663183152</v>
      </c>
      <c r="AM47">
        <f t="shared" si="32"/>
        <v>4.6222697365455661</v>
      </c>
    </row>
    <row r="48" spans="1:39" x14ac:dyDescent="0.25">
      <c r="A48" t="s">
        <v>61</v>
      </c>
      <c r="B48" t="s">
        <v>16</v>
      </c>
      <c r="C48" t="s">
        <v>10</v>
      </c>
      <c r="D48">
        <v>108.9</v>
      </c>
      <c r="E48">
        <v>15.8</v>
      </c>
      <c r="F48">
        <v>11.5</v>
      </c>
      <c r="G48">
        <v>50.2</v>
      </c>
      <c r="H48">
        <v>15.8</v>
      </c>
      <c r="I48" s="4">
        <f t="shared" si="4"/>
        <v>-0.34027829688508532</v>
      </c>
      <c r="J48" s="4">
        <f t="shared" si="5"/>
        <v>-0.20326066448478181</v>
      </c>
      <c r="K48" s="4">
        <f t="shared" si="6"/>
        <v>-0.3067247868129091</v>
      </c>
      <c r="L48" s="4">
        <f t="shared" si="7"/>
        <v>-0.27895204002950075</v>
      </c>
      <c r="N48" t="s">
        <v>61</v>
      </c>
      <c r="O48">
        <f t="shared" si="8"/>
        <v>9.1054167981668849E-2</v>
      </c>
      <c r="P48">
        <f t="shared" si="9"/>
        <v>1.0328857541960743</v>
      </c>
      <c r="Q48">
        <f t="shared" si="10"/>
        <v>0.51079525338392207</v>
      </c>
      <c r="R48">
        <f t="shared" si="11"/>
        <v>1.2509259437038818</v>
      </c>
      <c r="S48">
        <f t="shared" si="12"/>
        <v>8.9918536570832028E-2</v>
      </c>
      <c r="T48">
        <f t="shared" si="13"/>
        <v>3.6516291465921218</v>
      </c>
      <c r="U48">
        <f t="shared" si="14"/>
        <v>0.25233709541596117</v>
      </c>
      <c r="V48">
        <f t="shared" si="15"/>
        <v>6.6522604036430802E-2</v>
      </c>
      <c r="W48">
        <f t="shared" si="16"/>
        <v>0.10765430728131899</v>
      </c>
      <c r="X48">
        <f t="shared" si="17"/>
        <v>0.1033742707871536</v>
      </c>
      <c r="Y48">
        <f t="shared" si="18"/>
        <v>0.84628514029642388</v>
      </c>
      <c r="Z48">
        <f t="shared" si="19"/>
        <v>0.11133022625539371</v>
      </c>
      <c r="AA48">
        <f t="shared" si="20"/>
        <v>0.31522904110542482</v>
      </c>
      <c r="AB48">
        <f t="shared" si="21"/>
        <v>0.10765430728131899</v>
      </c>
      <c r="AC48">
        <f t="shared" si="22"/>
        <v>0.4503079726563482</v>
      </c>
      <c r="AD48">
        <f t="shared" si="23"/>
        <v>8.2115293461800229E-2</v>
      </c>
      <c r="AE48">
        <f t="shared" si="24"/>
        <v>0.23574041088944175</v>
      </c>
      <c r="AF48">
        <f t="shared" si="25"/>
        <v>4.58413282809496</v>
      </c>
      <c r="AG48">
        <f t="shared" si="26"/>
        <v>0.10765430728131899</v>
      </c>
      <c r="AH48">
        <f t="shared" si="27"/>
        <v>5.4122412841974103E-2</v>
      </c>
      <c r="AI48">
        <f t="shared" si="28"/>
        <v>7.7828211985057641E-2</v>
      </c>
      <c r="AJ48">
        <f t="shared" si="29"/>
        <v>6.0496793432272197E-2</v>
      </c>
      <c r="AK48">
        <f t="shared" si="30"/>
        <v>5.2485316487771397E-2</v>
      </c>
      <c r="AL48">
        <f t="shared" si="31"/>
        <v>0.17354627139721601</v>
      </c>
      <c r="AM48">
        <f t="shared" si="32"/>
        <v>4.6903371527262392</v>
      </c>
    </row>
    <row r="49" spans="1:39" x14ac:dyDescent="0.25">
      <c r="A49" t="s">
        <v>62</v>
      </c>
      <c r="B49" t="s">
        <v>16</v>
      </c>
      <c r="C49" t="s">
        <v>10</v>
      </c>
      <c r="D49">
        <v>215</v>
      </c>
      <c r="E49">
        <v>0.8</v>
      </c>
      <c r="F49">
        <v>8</v>
      </c>
      <c r="G49">
        <v>2.9</v>
      </c>
      <c r="H49">
        <v>4.3</v>
      </c>
      <c r="I49" s="4">
        <f t="shared" si="4"/>
        <v>-0.29308908744304274</v>
      </c>
      <c r="J49" s="4">
        <f t="shared" si="5"/>
        <v>-0.29599487648750017</v>
      </c>
      <c r="K49" s="4">
        <f t="shared" si="6"/>
        <v>-0.31113087437041254</v>
      </c>
      <c r="L49" s="4">
        <f t="shared" si="7"/>
        <v>-0.30686338478025471</v>
      </c>
      <c r="N49" t="s">
        <v>62</v>
      </c>
      <c r="O49">
        <f t="shared" si="8"/>
        <v>8.4910264151149772E-2</v>
      </c>
      <c r="P49">
        <f t="shared" si="9"/>
        <v>1.0077658043662741</v>
      </c>
      <c r="Q49">
        <f t="shared" si="10"/>
        <v>0.48252235107128855</v>
      </c>
      <c r="R49">
        <f t="shared" si="11"/>
        <v>1.2296998687702463</v>
      </c>
      <c r="S49">
        <f t="shared" si="12"/>
        <v>8.359112674849549E-2</v>
      </c>
      <c r="T49">
        <f t="shared" si="13"/>
        <v>3.6183291240600708</v>
      </c>
      <c r="U49">
        <f t="shared" si="14"/>
        <v>0.28385382248886126</v>
      </c>
      <c r="V49">
        <f t="shared" si="15"/>
        <v>0.10374022388562751</v>
      </c>
      <c r="W49">
        <f t="shared" si="16"/>
        <v>8.9636096388716752E-2</v>
      </c>
      <c r="X49">
        <f t="shared" si="17"/>
        <v>9.6840123660066904E-2</v>
      </c>
      <c r="Y49">
        <f t="shared" si="18"/>
        <v>0.94086716687813299</v>
      </c>
      <c r="Z49">
        <f t="shared" si="19"/>
        <v>0.11796203125290515</v>
      </c>
      <c r="AA49">
        <f t="shared" si="20"/>
        <v>0.35321983831100362</v>
      </c>
      <c r="AB49">
        <f t="shared" si="21"/>
        <v>8.9636096388716752E-2</v>
      </c>
      <c r="AC49">
        <f t="shared" si="22"/>
        <v>0.40768797096886056</v>
      </c>
      <c r="AD49">
        <f t="shared" si="23"/>
        <v>7.7999597520207326E-2</v>
      </c>
      <c r="AE49">
        <f t="shared" si="24"/>
        <v>0.17215979249707672</v>
      </c>
      <c r="AF49">
        <f t="shared" si="25"/>
        <v>4.5799361364528623</v>
      </c>
      <c r="AG49">
        <f t="shared" si="26"/>
        <v>8.9636096388716752E-2</v>
      </c>
      <c r="AH49">
        <f t="shared" si="27"/>
        <v>6.8734145085331377E-2</v>
      </c>
      <c r="AI49">
        <f t="shared" si="28"/>
        <v>0.10585111444063519</v>
      </c>
      <c r="AJ49">
        <f t="shared" si="29"/>
        <v>9.8935724967128935E-2</v>
      </c>
      <c r="AK49">
        <f t="shared" si="30"/>
        <v>9.833517345385602E-2</v>
      </c>
      <c r="AL49">
        <f t="shared" si="31"/>
        <v>0.17679340210976754</v>
      </c>
      <c r="AM49">
        <f t="shared" si="32"/>
        <v>4.6569801871163437</v>
      </c>
    </row>
    <row r="50" spans="1:39" x14ac:dyDescent="0.25">
      <c r="A50" t="s">
        <v>63</v>
      </c>
      <c r="B50" t="s">
        <v>16</v>
      </c>
      <c r="C50" t="s">
        <v>10</v>
      </c>
      <c r="D50">
        <v>112.1</v>
      </c>
      <c r="E50">
        <v>8.6</v>
      </c>
      <c r="F50">
        <v>14.7</v>
      </c>
      <c r="G50">
        <v>18.399999999999999</v>
      </c>
      <c r="H50">
        <v>1</v>
      </c>
      <c r="I50" s="4">
        <f t="shared" si="4"/>
        <v>-0.33885505965403406</v>
      </c>
      <c r="J50" s="4">
        <f t="shared" si="5"/>
        <v>-0.2477730862460866</v>
      </c>
      <c r="K50" s="4">
        <f t="shared" si="6"/>
        <v>-0.30269636390319171</v>
      </c>
      <c r="L50" s="4">
        <f t="shared" si="7"/>
        <v>-0.29771696102472223</v>
      </c>
      <c r="N50" t="s">
        <v>63</v>
      </c>
      <c r="O50">
        <f t="shared" si="8"/>
        <v>5.1871113862845895E-2</v>
      </c>
      <c r="P50">
        <f t="shared" si="9"/>
        <v>1.0398751445183352</v>
      </c>
      <c r="Q50">
        <f t="shared" si="10"/>
        <v>0.5152429667210443</v>
      </c>
      <c r="R50">
        <f t="shared" si="11"/>
        <v>1.2592838830787225</v>
      </c>
      <c r="S50">
        <f t="shared" si="12"/>
        <v>5.1387412064519168E-2</v>
      </c>
      <c r="T50">
        <f t="shared" si="13"/>
        <v>3.6545744842453858</v>
      </c>
      <c r="U50">
        <f t="shared" si="14"/>
        <v>0.26176022027298274</v>
      </c>
      <c r="V50">
        <f t="shared" si="15"/>
        <v>5.728122584957774E-2</v>
      </c>
      <c r="W50">
        <f t="shared" si="16"/>
        <v>6.8840969052503032E-2</v>
      </c>
      <c r="X50">
        <f t="shared" si="17"/>
        <v>6.9108744200549049E-2</v>
      </c>
      <c r="Y50">
        <f t="shared" si="18"/>
        <v>0.8916862821882533</v>
      </c>
      <c r="Z50">
        <f t="shared" si="19"/>
        <v>0.10336467102366449</v>
      </c>
      <c r="AA50">
        <f t="shared" si="20"/>
        <v>0.32775838565441157</v>
      </c>
      <c r="AB50">
        <f t="shared" si="21"/>
        <v>6.8840969052503032E-2</v>
      </c>
      <c r="AC50">
        <f t="shared" si="22"/>
        <v>0.44662089719344261</v>
      </c>
      <c r="AD50">
        <f t="shared" si="23"/>
        <v>4.1515145649947169E-2</v>
      </c>
      <c r="AE50">
        <f t="shared" si="24"/>
        <v>0.2210255846423991</v>
      </c>
      <c r="AF50">
        <f t="shared" si="25"/>
        <v>4.5980006425954203</v>
      </c>
      <c r="AG50">
        <f t="shared" si="26"/>
        <v>6.8840969052503032E-2</v>
      </c>
      <c r="AH50">
        <f t="shared" si="27"/>
        <v>2.1949319014614471E-2</v>
      </c>
      <c r="AI50">
        <f t="shared" si="28"/>
        <v>9.006634150755613E-2</v>
      </c>
      <c r="AJ50">
        <f t="shared" si="29"/>
        <v>3.9081652764086539E-2</v>
      </c>
      <c r="AK50">
        <f t="shared" si="30"/>
        <v>5.9524810220963002E-2</v>
      </c>
      <c r="AL50">
        <f t="shared" si="31"/>
        <v>0.18325298116317124</v>
      </c>
      <c r="AM50">
        <f t="shared" si="32"/>
        <v>4.6933675707226898</v>
      </c>
    </row>
    <row r="51" spans="1:39" x14ac:dyDescent="0.25">
      <c r="A51" t="s">
        <v>64</v>
      </c>
      <c r="B51" t="s">
        <v>19</v>
      </c>
      <c r="C51" t="s">
        <v>13</v>
      </c>
      <c r="D51">
        <v>1.1000000000000001</v>
      </c>
      <c r="E51">
        <v>7.2</v>
      </c>
      <c r="F51">
        <v>2.1</v>
      </c>
      <c r="G51">
        <v>263.3</v>
      </c>
      <c r="H51">
        <v>44.3</v>
      </c>
      <c r="I51" s="4">
        <f t="shared" si="4"/>
        <v>-0.38822360110612381</v>
      </c>
      <c r="J51" s="4">
        <f t="shared" si="5"/>
        <v>-0.25642827936634033</v>
      </c>
      <c r="K51" s="4">
        <f t="shared" si="6"/>
        <v>-0.31855827911020401</v>
      </c>
      <c r="L51" s="4">
        <f t="shared" si="7"/>
        <v>-0.15320346568730911</v>
      </c>
      <c r="N51" t="s">
        <v>64</v>
      </c>
      <c r="O51">
        <f t="shared" si="8"/>
        <v>0.15223782192994334</v>
      </c>
      <c r="P51">
        <f t="shared" si="9"/>
        <v>1.0862181748032642</v>
      </c>
      <c r="Q51">
        <f t="shared" si="10"/>
        <v>0.57041791391923036</v>
      </c>
      <c r="R51">
        <f t="shared" si="11"/>
        <v>1.2885542130596903</v>
      </c>
      <c r="S51">
        <f t="shared" si="12"/>
        <v>0.15240802917693763</v>
      </c>
      <c r="T51">
        <f t="shared" si="13"/>
        <v>3.6729085563736952</v>
      </c>
      <c r="U51">
        <f t="shared" si="14"/>
        <v>0.17651483999301634</v>
      </c>
      <c r="V51">
        <f t="shared" si="15"/>
        <v>0.13860194562160352</v>
      </c>
      <c r="W51">
        <f t="shared" si="16"/>
        <v>0.15608161737135121</v>
      </c>
      <c r="X51">
        <f t="shared" si="17"/>
        <v>0.14237266207278504</v>
      </c>
      <c r="Y51">
        <f t="shared" si="18"/>
        <v>0.90513014909190681</v>
      </c>
      <c r="Z51">
        <f t="shared" si="19"/>
        <v>0.1839237999962299</v>
      </c>
      <c r="AA51">
        <f t="shared" si="20"/>
        <v>0.23276729600451937</v>
      </c>
      <c r="AB51">
        <f t="shared" si="21"/>
        <v>0.15608161737135121</v>
      </c>
      <c r="AC51">
        <f t="shared" si="22"/>
        <v>0.5174462892324655</v>
      </c>
      <c r="AD51">
        <f t="shared" si="23"/>
        <v>0.15053216617279905</v>
      </c>
      <c r="AE51">
        <f t="shared" si="24"/>
        <v>0.30664359440379185</v>
      </c>
      <c r="AF51">
        <f t="shared" si="25"/>
        <v>4.6084661394296873</v>
      </c>
      <c r="AG51">
        <f t="shared" si="26"/>
        <v>0.15608161737135121</v>
      </c>
      <c r="AH51">
        <f t="shared" si="27"/>
        <v>0.13623087511716656</v>
      </c>
      <c r="AI51">
        <f t="shared" si="28"/>
        <v>0.20284641114636001</v>
      </c>
      <c r="AJ51">
        <f t="shared" si="29"/>
        <v>0.15548264440364912</v>
      </c>
      <c r="AK51">
        <f t="shared" si="30"/>
        <v>0.1807132864022935</v>
      </c>
      <c r="AL51">
        <f t="shared" si="31"/>
        <v>0.27337769663375633</v>
      </c>
      <c r="AM51">
        <f t="shared" si="32"/>
        <v>4.7146620807628299</v>
      </c>
    </row>
    <row r="52" spans="1:39" x14ac:dyDescent="0.25">
      <c r="A52" t="s">
        <v>65</v>
      </c>
      <c r="B52" t="s">
        <v>9</v>
      </c>
      <c r="C52" t="s">
        <v>13</v>
      </c>
      <c r="D52">
        <v>93</v>
      </c>
      <c r="E52">
        <v>9.9</v>
      </c>
      <c r="F52">
        <v>199.6</v>
      </c>
      <c r="G52">
        <v>124.6</v>
      </c>
      <c r="H52">
        <v>56.1</v>
      </c>
      <c r="I52" s="4">
        <f t="shared" si="4"/>
        <v>-0.34735000687687112</v>
      </c>
      <c r="J52" s="4">
        <f t="shared" si="5"/>
        <v>-0.23973612120585103</v>
      </c>
      <c r="K52" s="4">
        <f t="shared" si="6"/>
        <v>-6.9929052651082693E-2</v>
      </c>
      <c r="L52" s="4">
        <f t="shared" si="7"/>
        <v>-0.23504920600294485</v>
      </c>
      <c r="N52" t="s">
        <v>65</v>
      </c>
      <c r="O52">
        <f t="shared" si="8"/>
        <v>0.24367270202088717</v>
      </c>
      <c r="P52">
        <f t="shared" si="9"/>
        <v>1.0401272282288501</v>
      </c>
      <c r="Q52">
        <f t="shared" si="10"/>
        <v>0.55001357746553781</v>
      </c>
      <c r="R52">
        <f t="shared" si="11"/>
        <v>1.2247073739770324</v>
      </c>
      <c r="S52">
        <f t="shared" si="12"/>
        <v>0.25601468638905039</v>
      </c>
      <c r="T52">
        <f t="shared" si="13"/>
        <v>3.5895025968664633</v>
      </c>
      <c r="U52">
        <f t="shared" si="14"/>
        <v>0.18545911925656913</v>
      </c>
      <c r="V52">
        <f t="shared" si="15"/>
        <v>0.18786047791200244</v>
      </c>
      <c r="W52">
        <f t="shared" si="16"/>
        <v>0.26589922673936106</v>
      </c>
      <c r="X52">
        <f t="shared" si="17"/>
        <v>0.26122570743629947</v>
      </c>
      <c r="Y52">
        <f t="shared" si="18"/>
        <v>0.91005575272461459</v>
      </c>
      <c r="Z52">
        <f t="shared" si="19"/>
        <v>0.15562869073856789</v>
      </c>
      <c r="AA52">
        <f t="shared" si="20"/>
        <v>0.22093333439012247</v>
      </c>
      <c r="AB52">
        <f t="shared" si="21"/>
        <v>0.26589922673936106</v>
      </c>
      <c r="AC52">
        <f t="shared" si="22"/>
        <v>0.47521765078510514</v>
      </c>
      <c r="AD52">
        <f t="shared" si="23"/>
        <v>0.23504278201066708</v>
      </c>
      <c r="AE52">
        <f t="shared" si="24"/>
        <v>0.33144484882834957</v>
      </c>
      <c r="AF52">
        <f t="shared" si="25"/>
        <v>4.4901155875426388</v>
      </c>
      <c r="AG52">
        <f t="shared" si="26"/>
        <v>0.26589922673936106</v>
      </c>
      <c r="AH52">
        <f t="shared" si="27"/>
        <v>0.23158652691843143</v>
      </c>
      <c r="AI52">
        <f t="shared" si="28"/>
        <v>0.25871756537881535</v>
      </c>
      <c r="AJ52">
        <f t="shared" si="29"/>
        <v>0.24826996718191324</v>
      </c>
      <c r="AK52">
        <f t="shared" si="30"/>
        <v>0.2177044703814838</v>
      </c>
      <c r="AL52">
        <f t="shared" si="31"/>
        <v>0.26717121561551316</v>
      </c>
      <c r="AM52">
        <f t="shared" si="32"/>
        <v>4.6287516300919824</v>
      </c>
    </row>
    <row r="53" spans="1:39" x14ac:dyDescent="0.25">
      <c r="A53" t="s">
        <v>66</v>
      </c>
      <c r="B53" t="s">
        <v>9</v>
      </c>
      <c r="C53" t="s">
        <v>10</v>
      </c>
      <c r="D53">
        <v>103</v>
      </c>
      <c r="E53">
        <v>0.3</v>
      </c>
      <c r="F53">
        <v>12.9</v>
      </c>
      <c r="G53">
        <v>13.6</v>
      </c>
      <c r="H53">
        <v>7.3</v>
      </c>
      <c r="I53" s="4">
        <f t="shared" si="4"/>
        <v>-0.34290239052983601</v>
      </c>
      <c r="J53" s="4">
        <f t="shared" si="5"/>
        <v>-0.29908601688759079</v>
      </c>
      <c r="K53" s="4">
        <f t="shared" si="6"/>
        <v>-0.30496235178990777</v>
      </c>
      <c r="L53" s="4">
        <f t="shared" si="7"/>
        <v>-0.30054940192966129</v>
      </c>
      <c r="N53" t="s">
        <v>66</v>
      </c>
      <c r="O53">
        <f t="shared" si="8"/>
        <v>3.7046880746779455E-2</v>
      </c>
      <c r="P53">
        <f t="shared" si="9"/>
        <v>1.0547333477255763</v>
      </c>
      <c r="Q53">
        <f t="shared" si="10"/>
        <v>0.52949549722040135</v>
      </c>
      <c r="R53">
        <f t="shared" si="11"/>
        <v>1.2737408361216336</v>
      </c>
      <c r="S53">
        <f t="shared" si="12"/>
        <v>3.7227980715111325E-2</v>
      </c>
      <c r="T53">
        <f t="shared" si="13"/>
        <v>3.6613072281848158</v>
      </c>
      <c r="U53">
        <f t="shared" si="14"/>
        <v>0.26999936525231993</v>
      </c>
      <c r="V53">
        <f t="shared" si="15"/>
        <v>8.247403986332312E-2</v>
      </c>
      <c r="W53">
        <f t="shared" si="16"/>
        <v>4.1547310522652592E-2</v>
      </c>
      <c r="X53">
        <f t="shared" si="17"/>
        <v>4.8188506959890035E-2</v>
      </c>
      <c r="Y53">
        <f t="shared" si="18"/>
        <v>0.9431644093649395</v>
      </c>
      <c r="Z53">
        <f t="shared" si="19"/>
        <v>0.12174071204813934</v>
      </c>
      <c r="AA53">
        <f t="shared" si="20"/>
        <v>0.33734098878969282</v>
      </c>
      <c r="AB53">
        <f t="shared" si="21"/>
        <v>4.1547310522652592E-2</v>
      </c>
      <c r="AC53">
        <f t="shared" si="22"/>
        <v>0.45494699885590101</v>
      </c>
      <c r="AD53">
        <f t="shared" si="23"/>
        <v>3.4129280912436132E-2</v>
      </c>
      <c r="AE53">
        <f t="shared" si="24"/>
        <v>0.22156401050055999</v>
      </c>
      <c r="AF53">
        <f t="shared" si="25"/>
        <v>4.6167232435252092</v>
      </c>
      <c r="AG53">
        <f t="shared" si="26"/>
        <v>4.1547310522652592E-2</v>
      </c>
      <c r="AH53">
        <f t="shared" si="27"/>
        <v>4.8868407546681598E-2</v>
      </c>
      <c r="AI53">
        <f t="shared" si="28"/>
        <v>0.12982909793196962</v>
      </c>
      <c r="AJ53">
        <f t="shared" si="29"/>
        <v>6.5781158039768473E-2</v>
      </c>
      <c r="AK53">
        <f t="shared" si="30"/>
        <v>0.10346577050207716</v>
      </c>
      <c r="AL53">
        <f t="shared" si="31"/>
        <v>0.2127704360458294</v>
      </c>
      <c r="AM53">
        <f t="shared" si="32"/>
        <v>4.7004855273743154</v>
      </c>
    </row>
    <row r="54" spans="1:39" x14ac:dyDescent="0.25">
      <c r="A54" t="s">
        <v>67</v>
      </c>
      <c r="B54" t="s">
        <v>19</v>
      </c>
      <c r="C54" t="s">
        <v>20</v>
      </c>
      <c r="D54">
        <v>3287.6</v>
      </c>
      <c r="E54">
        <v>1244.0999999999999</v>
      </c>
      <c r="F54">
        <v>4689.8</v>
      </c>
      <c r="G54">
        <v>1858.7</v>
      </c>
      <c r="H54">
        <v>2554</v>
      </c>
      <c r="I54" s="4">
        <f t="shared" si="4"/>
        <v>1.0734855113469659</v>
      </c>
      <c r="J54" s="4">
        <f t="shared" si="5"/>
        <v>7.3904348423778163</v>
      </c>
      <c r="K54" s="4">
        <f t="shared" si="6"/>
        <v>5.5827036189780141</v>
      </c>
      <c r="L54" s="4">
        <f t="shared" si="7"/>
        <v>0.78822908009182058</v>
      </c>
      <c r="N54" t="s">
        <v>67</v>
      </c>
      <c r="O54">
        <f t="shared" si="8"/>
        <v>9.837068089874105</v>
      </c>
      <c r="P54">
        <f t="shared" si="9"/>
        <v>9.4780936244875882</v>
      </c>
      <c r="Q54">
        <f t="shared" si="10"/>
        <v>9.6537253971333374</v>
      </c>
      <c r="R54">
        <f t="shared" si="11"/>
        <v>9.3481161282890675</v>
      </c>
      <c r="S54">
        <f t="shared" si="12"/>
        <v>9.843959884932632</v>
      </c>
      <c r="T54">
        <f t="shared" si="13"/>
        <v>9.1976941475541487</v>
      </c>
      <c r="U54">
        <f t="shared" si="14"/>
        <v>9.703529824720599</v>
      </c>
      <c r="V54">
        <f t="shared" si="15"/>
        <v>9.7712145034186211</v>
      </c>
      <c r="W54">
        <f t="shared" si="16"/>
        <v>9.8613880565440528</v>
      </c>
      <c r="X54">
        <f t="shared" si="17"/>
        <v>9.8559341397763802</v>
      </c>
      <c r="Y54">
        <f t="shared" si="18"/>
        <v>9.1154201743402847</v>
      </c>
      <c r="Z54">
        <f t="shared" si="19"/>
        <v>9.7385752118453119</v>
      </c>
      <c r="AA54">
        <f t="shared" si="20"/>
        <v>9.6672861084092094</v>
      </c>
      <c r="AB54">
        <f t="shared" si="21"/>
        <v>9.8613880565440528</v>
      </c>
      <c r="AC54">
        <f t="shared" si="22"/>
        <v>9.6951528454874811</v>
      </c>
      <c r="AD54">
        <f t="shared" si="23"/>
        <v>9.8267730565393361</v>
      </c>
      <c r="AE54">
        <f t="shared" si="24"/>
        <v>9.8066528028879549</v>
      </c>
      <c r="AF54">
        <f t="shared" si="25"/>
        <v>7.8932112397606193</v>
      </c>
      <c r="AG54">
        <f t="shared" si="26"/>
        <v>9.8613880565440528</v>
      </c>
      <c r="AH54">
        <f t="shared" si="27"/>
        <v>9.8069077883670115</v>
      </c>
      <c r="AI54">
        <f t="shared" si="28"/>
        <v>9.75386717392389</v>
      </c>
      <c r="AJ54">
        <f t="shared" si="29"/>
        <v>9.8102986112506727</v>
      </c>
      <c r="AK54">
        <f t="shared" si="30"/>
        <v>9.7516106890888956</v>
      </c>
      <c r="AL54">
        <f t="shared" si="31"/>
        <v>9.6986704366162222</v>
      </c>
      <c r="AM54">
        <f t="shared" si="32"/>
        <v>9.2619520972837197</v>
      </c>
    </row>
    <row r="55" spans="1:39" x14ac:dyDescent="0.25">
      <c r="A55" t="s">
        <v>68</v>
      </c>
      <c r="B55" t="s">
        <v>19</v>
      </c>
      <c r="C55" t="s">
        <v>13</v>
      </c>
      <c r="D55">
        <v>1904.6</v>
      </c>
      <c r="E55">
        <v>247.4</v>
      </c>
      <c r="F55">
        <v>496.6</v>
      </c>
      <c r="G55">
        <v>878</v>
      </c>
      <c r="H55">
        <v>870.9</v>
      </c>
      <c r="I55" s="4">
        <f t="shared" si="4"/>
        <v>0.45838017055200986</v>
      </c>
      <c r="J55" s="4">
        <f t="shared" si="5"/>
        <v>1.2285555688371901</v>
      </c>
      <c r="K55" s="4">
        <f t="shared" si="6"/>
        <v>0.30395894865706435</v>
      </c>
      <c r="L55" s="4">
        <f t="shared" si="7"/>
        <v>0.20952599770145294</v>
      </c>
      <c r="N55" t="s">
        <v>68</v>
      </c>
      <c r="O55">
        <f t="shared" si="8"/>
        <v>1.8991041689109933</v>
      </c>
      <c r="P55">
        <f t="shared" si="9"/>
        <v>1.4489442609014416</v>
      </c>
      <c r="Q55">
        <f t="shared" si="10"/>
        <v>1.6027862409046016</v>
      </c>
      <c r="R55">
        <f t="shared" si="11"/>
        <v>1.384370014413008</v>
      </c>
      <c r="S55">
        <f t="shared" si="12"/>
        <v>1.902473293034679</v>
      </c>
      <c r="T55">
        <f t="shared" si="13"/>
        <v>2.9954767759993146</v>
      </c>
      <c r="U55">
        <f t="shared" si="14"/>
        <v>1.7714231234606432</v>
      </c>
      <c r="V55">
        <f t="shared" si="15"/>
        <v>1.8325366731409281</v>
      </c>
      <c r="W55">
        <f t="shared" si="16"/>
        <v>1.9205917144861211</v>
      </c>
      <c r="X55">
        <f t="shared" si="17"/>
        <v>1.9152859946110452</v>
      </c>
      <c r="Y55">
        <f t="shared" si="18"/>
        <v>1.2307984751984209</v>
      </c>
      <c r="Z55">
        <f t="shared" si="19"/>
        <v>1.7973849355773577</v>
      </c>
      <c r="AA55">
        <f t="shared" si="20"/>
        <v>1.750992067037908</v>
      </c>
      <c r="AB55">
        <f t="shared" si="21"/>
        <v>1.9205917144861211</v>
      </c>
      <c r="AC55">
        <f t="shared" si="22"/>
        <v>1.6760468220025004</v>
      </c>
      <c r="AD55">
        <f t="shared" si="23"/>
        <v>1.8870804289151066</v>
      </c>
      <c r="AE55">
        <f t="shared" si="24"/>
        <v>1.8058102410823937</v>
      </c>
      <c r="AF55">
        <f t="shared" si="25"/>
        <v>3.3657841067501448</v>
      </c>
      <c r="AG55">
        <f t="shared" si="26"/>
        <v>1.9205917144861211</v>
      </c>
      <c r="AH55">
        <f t="shared" si="27"/>
        <v>1.8548578727367842</v>
      </c>
      <c r="AI55">
        <f t="shared" si="28"/>
        <v>1.7828335700058364</v>
      </c>
      <c r="AJ55">
        <f t="shared" si="29"/>
        <v>1.8709213628966141</v>
      </c>
      <c r="AK55">
        <f t="shared" si="30"/>
        <v>1.8003021655221625</v>
      </c>
      <c r="AL55">
        <f t="shared" si="31"/>
        <v>1.7148803707482134</v>
      </c>
      <c r="AM55">
        <f t="shared" si="32"/>
        <v>3.9194037864169746</v>
      </c>
    </row>
    <row r="56" spans="1:39" x14ac:dyDescent="0.25">
      <c r="A56" t="s">
        <v>69</v>
      </c>
      <c r="B56" t="s">
        <v>19</v>
      </c>
      <c r="C56" t="s">
        <v>13</v>
      </c>
      <c r="D56">
        <v>1648</v>
      </c>
      <c r="E56">
        <v>77.400000000000006</v>
      </c>
      <c r="F56">
        <v>198.9</v>
      </c>
      <c r="G56">
        <v>552.4</v>
      </c>
      <c r="H56">
        <v>550</v>
      </c>
      <c r="I56" s="4">
        <f t="shared" si="4"/>
        <v>0.34425433508708891</v>
      </c>
      <c r="J56" s="4">
        <f t="shared" si="5"/>
        <v>0.17756783280638169</v>
      </c>
      <c r="K56" s="4">
        <f t="shared" si="6"/>
        <v>-7.0810270162583372E-2</v>
      </c>
      <c r="L56" s="4">
        <f t="shared" si="7"/>
        <v>1.7392089649751412E-2</v>
      </c>
      <c r="N56" t="s">
        <v>69</v>
      </c>
      <c r="O56">
        <f t="shared" si="8"/>
        <v>0.94059530543970205</v>
      </c>
      <c r="P56">
        <f t="shared" si="9"/>
        <v>0.46590044953975251</v>
      </c>
      <c r="Q56">
        <f t="shared" si="10"/>
        <v>0.50649495205316275</v>
      </c>
      <c r="R56">
        <f t="shared" si="11"/>
        <v>0.54534711804325564</v>
      </c>
      <c r="S56">
        <f t="shared" si="12"/>
        <v>0.94336087812422931</v>
      </c>
      <c r="T56">
        <f t="shared" si="13"/>
        <v>2.8995423239869864</v>
      </c>
      <c r="U56">
        <f t="shared" si="14"/>
        <v>0.82633314774192257</v>
      </c>
      <c r="V56">
        <f t="shared" si="15"/>
        <v>0.88001907296194104</v>
      </c>
      <c r="W56">
        <f t="shared" si="16"/>
        <v>0.95842556256587219</v>
      </c>
      <c r="X56">
        <f t="shared" si="17"/>
        <v>0.95589187036191137</v>
      </c>
      <c r="Y56">
        <f t="shared" si="18"/>
        <v>0.88151058463218901</v>
      </c>
      <c r="Z56">
        <f t="shared" si="19"/>
        <v>0.83065083399867623</v>
      </c>
      <c r="AA56">
        <f t="shared" si="20"/>
        <v>0.82983830061856945</v>
      </c>
      <c r="AB56">
        <f t="shared" si="21"/>
        <v>0.95842556256587219</v>
      </c>
      <c r="AC56">
        <f t="shared" si="22"/>
        <v>0.59301985731269968</v>
      </c>
      <c r="AD56">
        <f t="shared" si="23"/>
        <v>0.92746917035547816</v>
      </c>
      <c r="AE56">
        <f t="shared" si="24"/>
        <v>0.7661929171331</v>
      </c>
      <c r="AF56">
        <f t="shared" si="25"/>
        <v>3.7484186253777847</v>
      </c>
      <c r="AG56">
        <f t="shared" si="26"/>
        <v>0.95842556256587219</v>
      </c>
      <c r="AH56">
        <f t="shared" si="27"/>
        <v>0.89121606091781636</v>
      </c>
      <c r="AI56">
        <f t="shared" si="28"/>
        <v>0.81669457506803933</v>
      </c>
      <c r="AJ56">
        <f t="shared" si="29"/>
        <v>0.92546024446803354</v>
      </c>
      <c r="AK56">
        <f t="shared" si="30"/>
        <v>0.84570043556367935</v>
      </c>
      <c r="AL56">
        <f t="shared" si="31"/>
        <v>0.72621820397300396</v>
      </c>
      <c r="AM56">
        <f t="shared" si="32"/>
        <v>3.9292754062788484</v>
      </c>
    </row>
    <row r="57" spans="1:39" x14ac:dyDescent="0.25">
      <c r="A57" t="s">
        <v>70</v>
      </c>
      <c r="B57" t="s">
        <v>19</v>
      </c>
      <c r="C57" t="s">
        <v>13</v>
      </c>
      <c r="D57">
        <v>437.1</v>
      </c>
      <c r="E57">
        <v>34</v>
      </c>
      <c r="F57">
        <v>59.6</v>
      </c>
      <c r="G57">
        <v>215.8</v>
      </c>
      <c r="H57">
        <v>78.2</v>
      </c>
      <c r="I57" s="4">
        <f t="shared" si="4"/>
        <v>-0.19430752837539289</v>
      </c>
      <c r="J57" s="4">
        <f t="shared" si="5"/>
        <v>-9.0743153921483508E-2</v>
      </c>
      <c r="K57" s="4">
        <f t="shared" si="6"/>
        <v>-0.24617255495121934</v>
      </c>
      <c r="L57" s="4">
        <f t="shared" si="7"/>
        <v>-0.18123282880910216</v>
      </c>
      <c r="N57" t="s">
        <v>70</v>
      </c>
      <c r="O57">
        <f t="shared" si="8"/>
        <v>0.29549781013053833</v>
      </c>
      <c r="P57">
        <f t="shared" si="9"/>
        <v>0.86806733688849225</v>
      </c>
      <c r="Q57">
        <f t="shared" si="10"/>
        <v>0.37447006889688322</v>
      </c>
      <c r="R57">
        <f t="shared" si="11"/>
        <v>1.0709224839982892</v>
      </c>
      <c r="S57">
        <f t="shared" si="12"/>
        <v>0.29759454179999989</v>
      </c>
      <c r="T57">
        <f t="shared" si="13"/>
        <v>3.476372965474912</v>
      </c>
      <c r="U57">
        <f t="shared" si="14"/>
        <v>0.25947033933361652</v>
      </c>
      <c r="V57">
        <f t="shared" si="15"/>
        <v>0.23466094922354089</v>
      </c>
      <c r="W57">
        <f t="shared" si="16"/>
        <v>0.31403663683898492</v>
      </c>
      <c r="X57">
        <f t="shared" si="17"/>
        <v>0.30926084898828843</v>
      </c>
      <c r="Y57">
        <f t="shared" si="18"/>
        <v>0.7476944835982352</v>
      </c>
      <c r="Z57">
        <f t="shared" si="19"/>
        <v>0.20639051628435959</v>
      </c>
      <c r="AA57">
        <f t="shared" si="20"/>
        <v>0.30204968474774541</v>
      </c>
      <c r="AB57">
        <f t="shared" si="21"/>
        <v>0.31403663683898492</v>
      </c>
      <c r="AC57">
        <f t="shared" si="22"/>
        <v>0.34882484628486665</v>
      </c>
      <c r="AD57">
        <f t="shared" si="23"/>
        <v>0.28312388719108578</v>
      </c>
      <c r="AE57">
        <f t="shared" si="24"/>
        <v>0.24754535674918357</v>
      </c>
      <c r="AF57">
        <f t="shared" si="25"/>
        <v>4.3832101859956927</v>
      </c>
      <c r="AG57">
        <f t="shared" si="26"/>
        <v>0.31403663683898492</v>
      </c>
      <c r="AH57">
        <f t="shared" si="27"/>
        <v>0.24597862366426193</v>
      </c>
      <c r="AI57">
        <f t="shared" si="28"/>
        <v>0.18348418943890282</v>
      </c>
      <c r="AJ57">
        <f t="shared" si="29"/>
        <v>0.27505726638690275</v>
      </c>
      <c r="AK57">
        <f t="shared" si="30"/>
        <v>0.20357029228232293</v>
      </c>
      <c r="AL57">
        <f t="shared" si="31"/>
        <v>0.14178357413277137</v>
      </c>
      <c r="AM57">
        <f t="shared" si="32"/>
        <v>4.5145895187628309</v>
      </c>
    </row>
    <row r="58" spans="1:39" x14ac:dyDescent="0.25">
      <c r="A58" t="s">
        <v>71</v>
      </c>
      <c r="B58" t="s">
        <v>9</v>
      </c>
      <c r="C58" t="s">
        <v>13</v>
      </c>
      <c r="D58">
        <v>70.3</v>
      </c>
      <c r="E58">
        <v>4.5999999999999996</v>
      </c>
      <c r="F58">
        <v>96</v>
      </c>
      <c r="G58">
        <v>210.6</v>
      </c>
      <c r="H58">
        <v>74.3</v>
      </c>
      <c r="I58" s="4">
        <f t="shared" si="4"/>
        <v>-0.35744609598464083</v>
      </c>
      <c r="J58" s="4">
        <f t="shared" si="5"/>
        <v>-0.27250220944681153</v>
      </c>
      <c r="K58" s="4">
        <f t="shared" si="6"/>
        <v>-0.2003492443531838</v>
      </c>
      <c r="L58" s="4">
        <f t="shared" si="7"/>
        <v>-0.1843013064561195</v>
      </c>
      <c r="N58" t="s">
        <v>71</v>
      </c>
      <c r="O58">
        <f t="shared" si="8"/>
        <v>0.15414003856136244</v>
      </c>
      <c r="P58">
        <f t="shared" si="9"/>
        <v>1.0496557200683372</v>
      </c>
      <c r="Q58">
        <f t="shared" si="10"/>
        <v>0.53845715626523971</v>
      </c>
      <c r="R58">
        <f t="shared" si="11"/>
        <v>1.2439439514354507</v>
      </c>
      <c r="S58">
        <f t="shared" si="12"/>
        <v>0.16367873233105001</v>
      </c>
      <c r="T58">
        <f t="shared" si="13"/>
        <v>3.6193838491249548</v>
      </c>
      <c r="U58">
        <f t="shared" si="14"/>
        <v>0.11696707528674397</v>
      </c>
      <c r="V58">
        <f t="shared" si="15"/>
        <v>0.10552058518890454</v>
      </c>
      <c r="W58">
        <f t="shared" si="16"/>
        <v>0.17094944118224639</v>
      </c>
      <c r="X58">
        <f t="shared" si="17"/>
        <v>0.16152886600452906</v>
      </c>
      <c r="Y58">
        <f t="shared" si="18"/>
        <v>0.92150316843982094</v>
      </c>
      <c r="Z58">
        <f t="shared" si="19"/>
        <v>0.11112127327556207</v>
      </c>
      <c r="AA58">
        <f t="shared" si="20"/>
        <v>0.1819791813889558</v>
      </c>
      <c r="AB58">
        <f t="shared" si="21"/>
        <v>0.17094944118224639</v>
      </c>
      <c r="AC58">
        <f t="shared" si="22"/>
        <v>0.47159362679839639</v>
      </c>
      <c r="AD58">
        <f t="shared" si="23"/>
        <v>0.14679819837267397</v>
      </c>
      <c r="AE58">
        <f t="shared" si="24"/>
        <v>0.28089496512751866</v>
      </c>
      <c r="AF58">
        <f t="shared" si="25"/>
        <v>4.5455527937028117</v>
      </c>
      <c r="AG58">
        <f t="shared" si="26"/>
        <v>0.17094944118224639</v>
      </c>
      <c r="AH58">
        <f t="shared" si="27"/>
        <v>0.13685251916717248</v>
      </c>
      <c r="AI58">
        <f t="shared" si="28"/>
        <v>0.19652993703833116</v>
      </c>
      <c r="AJ58">
        <f t="shared" si="29"/>
        <v>0.16558921047081179</v>
      </c>
      <c r="AK58">
        <f t="shared" si="30"/>
        <v>0.15854920452273377</v>
      </c>
      <c r="AL58">
        <f t="shared" si="31"/>
        <v>0.23898155079981603</v>
      </c>
      <c r="AM58">
        <f t="shared" si="32"/>
        <v>4.6607664426025277</v>
      </c>
    </row>
    <row r="59" spans="1:39" x14ac:dyDescent="0.25">
      <c r="A59" t="s">
        <v>72</v>
      </c>
      <c r="B59" t="s">
        <v>19</v>
      </c>
      <c r="C59" t="s">
        <v>13</v>
      </c>
      <c r="D59">
        <v>27</v>
      </c>
      <c r="E59">
        <v>8.1999999999999993</v>
      </c>
      <c r="F59">
        <v>18.600000000000001</v>
      </c>
      <c r="G59">
        <v>257.60000000000002</v>
      </c>
      <c r="H59">
        <v>200</v>
      </c>
      <c r="I59" s="4">
        <f t="shared" si="4"/>
        <v>-0.37670427476730289</v>
      </c>
      <c r="J59" s="4">
        <f t="shared" si="5"/>
        <v>-0.25024599856615909</v>
      </c>
      <c r="K59" s="4">
        <f t="shared" si="6"/>
        <v>-0.29778672348197366</v>
      </c>
      <c r="L59" s="4">
        <f t="shared" si="7"/>
        <v>-0.15656698926192425</v>
      </c>
      <c r="N59" t="s">
        <v>72</v>
      </c>
      <c r="O59">
        <f t="shared" si="8"/>
        <v>0.14838080685153363</v>
      </c>
      <c r="P59">
        <f t="shared" si="9"/>
        <v>1.0712692018338559</v>
      </c>
      <c r="Q59">
        <f t="shared" si="10"/>
        <v>0.55590657853910708</v>
      </c>
      <c r="R59">
        <f t="shared" si="11"/>
        <v>1.2723136706103992</v>
      </c>
      <c r="S59">
        <f t="shared" si="12"/>
        <v>0.15023483097826662</v>
      </c>
      <c r="T59">
        <f t="shared" si="13"/>
        <v>3.6568306503498933</v>
      </c>
      <c r="U59">
        <f t="shared" si="14"/>
        <v>0.15793328216325536</v>
      </c>
      <c r="V59">
        <f t="shared" si="15"/>
        <v>0.12383347423724915</v>
      </c>
      <c r="W59">
        <f t="shared" si="16"/>
        <v>0.15592576709362438</v>
      </c>
      <c r="X59">
        <f t="shared" si="17"/>
        <v>0.14253875640654395</v>
      </c>
      <c r="Y59">
        <f t="shared" si="18"/>
        <v>0.89759622050964805</v>
      </c>
      <c r="Z59">
        <f t="shared" si="19"/>
        <v>0.16415621771673253</v>
      </c>
      <c r="AA59">
        <f t="shared" si="20"/>
        <v>0.21701349388287575</v>
      </c>
      <c r="AB59">
        <f t="shared" si="21"/>
        <v>0.15592576709362438</v>
      </c>
      <c r="AC59">
        <f t="shared" si="22"/>
        <v>0.50186291513990733</v>
      </c>
      <c r="AD59">
        <f t="shared" si="23"/>
        <v>0.14476762863416434</v>
      </c>
      <c r="AE59">
        <f t="shared" si="24"/>
        <v>0.29510453216498433</v>
      </c>
      <c r="AF59">
        <f t="shared" si="25"/>
        <v>4.5892684181020034</v>
      </c>
      <c r="AG59">
        <f t="shared" si="26"/>
        <v>0.15592576709362438</v>
      </c>
      <c r="AH59">
        <f t="shared" si="27"/>
        <v>0.12765079289793915</v>
      </c>
      <c r="AI59">
        <f t="shared" si="28"/>
        <v>0.19104154972048484</v>
      </c>
      <c r="AJ59">
        <f t="shared" si="29"/>
        <v>0.15092407862594864</v>
      </c>
      <c r="AK59">
        <f t="shared" si="30"/>
        <v>0.16695186147056282</v>
      </c>
      <c r="AL59">
        <f t="shared" si="31"/>
        <v>0.25682088893021177</v>
      </c>
      <c r="AM59">
        <f t="shared" si="32"/>
        <v>4.6985010498329514</v>
      </c>
    </row>
    <row r="60" spans="1:39" x14ac:dyDescent="0.25">
      <c r="A60" t="s">
        <v>73</v>
      </c>
      <c r="B60" t="s">
        <v>9</v>
      </c>
      <c r="C60" t="s">
        <v>20</v>
      </c>
      <c r="D60">
        <v>301.2</v>
      </c>
      <c r="E60">
        <v>60</v>
      </c>
      <c r="F60">
        <v>487.7</v>
      </c>
      <c r="G60">
        <v>2013.4</v>
      </c>
      <c r="H60">
        <v>1303.5</v>
      </c>
      <c r="I60" s="4">
        <f t="shared" si="4"/>
        <v>-0.25475063453160007</v>
      </c>
      <c r="J60" s="4">
        <f t="shared" si="5"/>
        <v>6.9996146883228347E-2</v>
      </c>
      <c r="K60" s="4">
        <f t="shared" si="6"/>
        <v>0.29275489743941274</v>
      </c>
      <c r="L60" s="4">
        <f t="shared" si="7"/>
        <v>0.87951629009058663</v>
      </c>
      <c r="N60" t="s">
        <v>73</v>
      </c>
      <c r="O60">
        <f t="shared" si="8"/>
        <v>1.3723413142594565</v>
      </c>
      <c r="P60">
        <f t="shared" si="9"/>
        <v>1.4943176280617501</v>
      </c>
      <c r="Q60">
        <f t="shared" si="10"/>
        <v>1.3393853480802478</v>
      </c>
      <c r="R60">
        <f t="shared" si="11"/>
        <v>1.4634691315493498</v>
      </c>
      <c r="S60">
        <f t="shared" si="12"/>
        <v>1.3789331970767644</v>
      </c>
      <c r="T60">
        <f t="shared" si="13"/>
        <v>3.3555210828187687</v>
      </c>
      <c r="U60">
        <f t="shared" si="14"/>
        <v>1.1101190482049312</v>
      </c>
      <c r="V60">
        <f t="shared" si="15"/>
        <v>1.3137379720995535</v>
      </c>
      <c r="W60">
        <f t="shared" si="16"/>
        <v>1.3870425703704599</v>
      </c>
      <c r="X60">
        <f t="shared" si="17"/>
        <v>1.3747348391092435</v>
      </c>
      <c r="Y60">
        <f t="shared" si="18"/>
        <v>1.3890623879871145</v>
      </c>
      <c r="Z60">
        <f t="shared" si="19"/>
        <v>1.2956155613047031</v>
      </c>
      <c r="AA60">
        <f t="shared" si="20"/>
        <v>1.0475324031581945</v>
      </c>
      <c r="AB60">
        <f t="shared" si="21"/>
        <v>1.3870425703704599</v>
      </c>
      <c r="AC60">
        <f t="shared" si="22"/>
        <v>1.3631073494348485</v>
      </c>
      <c r="AD60">
        <f t="shared" si="23"/>
        <v>1.3647691237933115</v>
      </c>
      <c r="AE60">
        <f t="shared" si="24"/>
        <v>1.373814140090827</v>
      </c>
      <c r="AF60">
        <f t="shared" si="25"/>
        <v>4.0179994496543276</v>
      </c>
      <c r="AG60">
        <f t="shared" si="26"/>
        <v>1.3870425703704599</v>
      </c>
      <c r="AH60">
        <f t="shared" si="27"/>
        <v>1.342413639896038</v>
      </c>
      <c r="AI60">
        <f t="shared" si="28"/>
        <v>1.3491076557844721</v>
      </c>
      <c r="AJ60">
        <f t="shared" si="29"/>
        <v>1.3707190783227725</v>
      </c>
      <c r="AK60">
        <f t="shared" si="30"/>
        <v>1.3379550391230111</v>
      </c>
      <c r="AL60">
        <f t="shared" si="31"/>
        <v>1.320576702118303</v>
      </c>
      <c r="AM60">
        <f t="shared" si="32"/>
        <v>4.3641517138710606</v>
      </c>
    </row>
    <row r="61" spans="1:39" x14ac:dyDescent="0.25">
      <c r="A61" t="s">
        <v>74</v>
      </c>
      <c r="B61" t="s">
        <v>12</v>
      </c>
      <c r="C61" t="s">
        <v>10</v>
      </c>
      <c r="D61">
        <v>322.5</v>
      </c>
      <c r="E61">
        <v>23.2</v>
      </c>
      <c r="F61">
        <v>82</v>
      </c>
      <c r="G61">
        <v>24.7</v>
      </c>
      <c r="H61">
        <v>4</v>
      </c>
      <c r="I61" s="4">
        <f t="shared" si="4"/>
        <v>-0.24527721171241529</v>
      </c>
      <c r="J61" s="4">
        <f t="shared" si="5"/>
        <v>-0.15751178656344073</v>
      </c>
      <c r="K61" s="4">
        <f t="shared" si="6"/>
        <v>-0.21797359458319746</v>
      </c>
      <c r="L61" s="4">
        <f t="shared" si="7"/>
        <v>-0.29399938233698963</v>
      </c>
      <c r="N61" t="s">
        <v>74</v>
      </c>
      <c r="O61">
        <f t="shared" si="8"/>
        <v>0.19880403110600306</v>
      </c>
      <c r="P61">
        <f t="shared" si="9"/>
        <v>0.92789132086632764</v>
      </c>
      <c r="Q61">
        <f t="shared" si="10"/>
        <v>0.41651691776338345</v>
      </c>
      <c r="R61">
        <f t="shared" si="11"/>
        <v>1.141323657212048</v>
      </c>
      <c r="S61">
        <f t="shared" si="12"/>
        <v>0.20338840940710506</v>
      </c>
      <c r="T61">
        <f t="shared" si="13"/>
        <v>3.5424895553729421</v>
      </c>
      <c r="U61">
        <f t="shared" si="14"/>
        <v>0.26457757851964231</v>
      </c>
      <c r="V61">
        <f t="shared" si="15"/>
        <v>0.1418978721203584</v>
      </c>
      <c r="W61">
        <f t="shared" si="16"/>
        <v>0.22076211518062577</v>
      </c>
      <c r="X61">
        <f t="shared" si="17"/>
        <v>0.22048076126613234</v>
      </c>
      <c r="Y61">
        <f t="shared" si="18"/>
        <v>0.80858451453815583</v>
      </c>
      <c r="Z61">
        <f t="shared" si="19"/>
        <v>0.10165947909263022</v>
      </c>
      <c r="AA61">
        <f t="shared" si="20"/>
        <v>0.32170274907297419</v>
      </c>
      <c r="AB61">
        <f t="shared" si="21"/>
        <v>0.22076211518062577</v>
      </c>
      <c r="AC61">
        <f t="shared" si="22"/>
        <v>0.35470248783413955</v>
      </c>
      <c r="AD61">
        <f t="shared" si="23"/>
        <v>0.18576490667099391</v>
      </c>
      <c r="AE61">
        <f t="shared" si="24"/>
        <v>0.19749037042467771</v>
      </c>
      <c r="AF61">
        <f t="shared" si="25"/>
        <v>4.4612875909164238</v>
      </c>
      <c r="AG61">
        <f t="shared" si="26"/>
        <v>0.22076211518062577</v>
      </c>
      <c r="AH61">
        <f t="shared" si="27"/>
        <v>0.15834416482906649</v>
      </c>
      <c r="AI61">
        <f t="shared" si="28"/>
        <v>9.43965811710063E-2</v>
      </c>
      <c r="AJ61">
        <f t="shared" si="29"/>
        <v>0.17980277968749067</v>
      </c>
      <c r="AK61">
        <f t="shared" si="30"/>
        <v>9.6732833382640618E-2</v>
      </c>
      <c r="AL61">
        <f t="shared" si="31"/>
        <v>8.0051575865967936E-2</v>
      </c>
      <c r="AM61">
        <f t="shared" si="32"/>
        <v>4.5797373161971802</v>
      </c>
    </row>
    <row r="62" spans="1:39" x14ac:dyDescent="0.25">
      <c r="A62" t="s">
        <v>75</v>
      </c>
      <c r="B62" t="s">
        <v>16</v>
      </c>
      <c r="C62" t="s">
        <v>10</v>
      </c>
      <c r="D62">
        <v>11</v>
      </c>
      <c r="E62">
        <v>2.7</v>
      </c>
      <c r="F62">
        <v>22.1</v>
      </c>
      <c r="G62">
        <v>14.8</v>
      </c>
      <c r="H62">
        <v>2</v>
      </c>
      <c r="I62" s="4">
        <f t="shared" si="4"/>
        <v>-0.38382046092255906</v>
      </c>
      <c r="J62" s="4">
        <f t="shared" si="5"/>
        <v>-0.28424854296715585</v>
      </c>
      <c r="K62" s="4">
        <f t="shared" si="6"/>
        <v>-0.29338063592447022</v>
      </c>
      <c r="L62" s="4">
        <f t="shared" si="7"/>
        <v>-0.29984129170342649</v>
      </c>
      <c r="N62" t="s">
        <v>75</v>
      </c>
      <c r="O62">
        <f t="shared" si="8"/>
        <v>9.522634385618017E-3</v>
      </c>
      <c r="P62">
        <f t="shared" si="9"/>
        <v>1.0896264930832402</v>
      </c>
      <c r="Q62">
        <f t="shared" si="10"/>
        <v>0.56488193609333159</v>
      </c>
      <c r="R62">
        <f t="shared" si="11"/>
        <v>1.3064716468383883</v>
      </c>
      <c r="S62">
        <f t="shared" si="12"/>
        <v>2.0248418239422947E-2</v>
      </c>
      <c r="T62">
        <f t="shared" si="13"/>
        <v>3.6954103667825717</v>
      </c>
      <c r="U62">
        <f t="shared" si="14"/>
        <v>0.26297642465010945</v>
      </c>
      <c r="V62">
        <f t="shared" si="15"/>
        <v>7.3045251916698306E-2</v>
      </c>
      <c r="W62">
        <f t="shared" si="16"/>
        <v>2.8436975648605631E-2</v>
      </c>
      <c r="X62">
        <f t="shared" si="17"/>
        <v>2.6555459296855172E-2</v>
      </c>
      <c r="Y62">
        <f t="shared" si="18"/>
        <v>0.9300312999463386</v>
      </c>
      <c r="Z62">
        <f t="shared" si="19"/>
        <v>0.12955479916205528</v>
      </c>
      <c r="AA62">
        <f t="shared" si="20"/>
        <v>0.32673464877393604</v>
      </c>
      <c r="AB62">
        <f t="shared" si="21"/>
        <v>2.8436975648605631E-2</v>
      </c>
      <c r="AC62">
        <f t="shared" si="22"/>
        <v>0.49140747597938461</v>
      </c>
      <c r="AD62">
        <f t="shared" si="23"/>
        <v>1.9180322269021891E-2</v>
      </c>
      <c r="AE62">
        <f t="shared" si="24"/>
        <v>0.26223159470401047</v>
      </c>
      <c r="AF62">
        <f t="shared" si="25"/>
        <v>4.6409940404268442</v>
      </c>
      <c r="AG62">
        <f t="shared" si="26"/>
        <v>2.8436975648605631E-2</v>
      </c>
      <c r="AH62">
        <f t="shared" si="27"/>
        <v>5.6702391996031082E-2</v>
      </c>
      <c r="AI62">
        <f t="shared" si="28"/>
        <v>0.14808637732644209</v>
      </c>
      <c r="AJ62">
        <f t="shared" si="29"/>
        <v>4.4457129884610577E-2</v>
      </c>
      <c r="AK62">
        <f t="shared" si="30"/>
        <v>0.10990520922655195</v>
      </c>
      <c r="AL62">
        <f t="shared" si="31"/>
        <v>0.23671677247298561</v>
      </c>
      <c r="AM62">
        <f t="shared" si="32"/>
        <v>4.7347688362222407</v>
      </c>
    </row>
    <row r="63" spans="1:39" x14ac:dyDescent="0.25">
      <c r="A63" t="s">
        <v>76</v>
      </c>
      <c r="B63" t="s">
        <v>19</v>
      </c>
      <c r="C63" t="s">
        <v>20</v>
      </c>
      <c r="D63">
        <v>377.8</v>
      </c>
      <c r="E63">
        <v>127.1</v>
      </c>
      <c r="F63">
        <v>1210.3</v>
      </c>
      <c r="G63">
        <v>5961.1</v>
      </c>
      <c r="H63">
        <v>4562.3</v>
      </c>
      <c r="I63" s="4">
        <f t="shared" si="4"/>
        <v>-0.22068189331331112</v>
      </c>
      <c r="J63" s="4">
        <f t="shared" si="5"/>
        <v>0.48482718857538848</v>
      </c>
      <c r="K63" s="4">
        <f t="shared" si="6"/>
        <v>1.202423145739975</v>
      </c>
      <c r="L63" s="4">
        <f t="shared" si="7"/>
        <v>3.2090219068464285</v>
      </c>
      <c r="N63" t="s">
        <v>76</v>
      </c>
      <c r="O63">
        <f t="shared" si="8"/>
        <v>3.8972765028989449</v>
      </c>
      <c r="P63">
        <f t="shared" si="9"/>
        <v>3.8121705143001008</v>
      </c>
      <c r="Q63">
        <f t="shared" si="10"/>
        <v>3.823040670327325</v>
      </c>
      <c r="R63">
        <f t="shared" si="11"/>
        <v>3.6603507130391257</v>
      </c>
      <c r="S63">
        <f t="shared" si="12"/>
        <v>3.9034061383058112</v>
      </c>
      <c r="T63">
        <f t="shared" si="13"/>
        <v>4.2664491088340757</v>
      </c>
      <c r="U63">
        <f t="shared" si="14"/>
        <v>3.6349747983828236</v>
      </c>
      <c r="V63">
        <f t="shared" si="15"/>
        <v>3.8427644815470141</v>
      </c>
      <c r="W63">
        <f t="shared" si="16"/>
        <v>3.9098816096322122</v>
      </c>
      <c r="X63">
        <f t="shared" si="17"/>
        <v>3.8970878405183238</v>
      </c>
      <c r="Y63">
        <f t="shared" si="18"/>
        <v>3.7643808264055738</v>
      </c>
      <c r="Z63">
        <f t="shared" si="19"/>
        <v>3.8273006976186674</v>
      </c>
      <c r="AA63">
        <f t="shared" si="20"/>
        <v>3.5713915431308725</v>
      </c>
      <c r="AB63">
        <f t="shared" si="21"/>
        <v>3.9098816096322122</v>
      </c>
      <c r="AC63">
        <f t="shared" si="22"/>
        <v>3.8615303725885424</v>
      </c>
      <c r="AD63">
        <f t="shared" si="23"/>
        <v>3.8906986862502513</v>
      </c>
      <c r="AE63">
        <f t="shared" si="24"/>
        <v>3.8954578995461624</v>
      </c>
      <c r="AF63">
        <f t="shared" si="25"/>
        <v>4.292831847695262</v>
      </c>
      <c r="AG63">
        <f t="shared" si="26"/>
        <v>3.9098816096322122</v>
      </c>
      <c r="AH63">
        <f t="shared" si="27"/>
        <v>3.8695544688104313</v>
      </c>
      <c r="AI63">
        <f t="shared" si="28"/>
        <v>3.8800939499808793</v>
      </c>
      <c r="AJ63">
        <f t="shared" si="29"/>
        <v>3.8976032417243189</v>
      </c>
      <c r="AK63">
        <f t="shared" si="30"/>
        <v>3.8696953907358767</v>
      </c>
      <c r="AL63">
        <f t="shared" si="31"/>
        <v>3.8515117344917633</v>
      </c>
      <c r="AM63">
        <f t="shared" si="32"/>
        <v>4.9678172983410063</v>
      </c>
    </row>
    <row r="64" spans="1:39" x14ac:dyDescent="0.25">
      <c r="A64" t="s">
        <v>77</v>
      </c>
      <c r="B64" t="s">
        <v>19</v>
      </c>
      <c r="C64" t="s">
        <v>10</v>
      </c>
      <c r="D64">
        <v>92.3</v>
      </c>
      <c r="E64">
        <v>6.6</v>
      </c>
      <c r="F64">
        <v>7.2</v>
      </c>
      <c r="G64">
        <v>31</v>
      </c>
      <c r="H64">
        <v>14.5</v>
      </c>
      <c r="I64" s="4">
        <f t="shared" si="4"/>
        <v>-0.34766134002116361</v>
      </c>
      <c r="J64" s="4">
        <f t="shared" si="5"/>
        <v>-0.26013764784644905</v>
      </c>
      <c r="K64" s="4">
        <f t="shared" si="6"/>
        <v>-0.31213798009784188</v>
      </c>
      <c r="L64" s="4">
        <f t="shared" si="7"/>
        <v>-0.2902818036492571</v>
      </c>
      <c r="N64" t="s">
        <v>77</v>
      </c>
      <c r="O64">
        <f t="shared" si="8"/>
        <v>4.0679102679273965E-2</v>
      </c>
      <c r="P64">
        <f t="shared" si="9"/>
        <v>1.0510968542206893</v>
      </c>
      <c r="Q64">
        <f t="shared" si="10"/>
        <v>0.52593269362397721</v>
      </c>
      <c r="R64">
        <f t="shared" si="11"/>
        <v>1.2701655364541837</v>
      </c>
      <c r="S64">
        <f t="shared" si="12"/>
        <v>3.7709437923531826E-2</v>
      </c>
      <c r="T64">
        <f t="shared" si="13"/>
        <v>3.6639136915029891</v>
      </c>
      <c r="U64">
        <f t="shared" si="14"/>
        <v>0.26070481337465101</v>
      </c>
      <c r="V64">
        <f t="shared" si="15"/>
        <v>6.3866843444357765E-2</v>
      </c>
      <c r="W64">
        <f t="shared" si="16"/>
        <v>5.3767392652274662E-2</v>
      </c>
      <c r="X64">
        <f t="shared" si="17"/>
        <v>5.2816936797837784E-2</v>
      </c>
      <c r="Y64">
        <f t="shared" si="18"/>
        <v>0.90391045079410104</v>
      </c>
      <c r="Z64">
        <f t="shared" si="19"/>
        <v>0.11513140986204448</v>
      </c>
      <c r="AA64">
        <f t="shared" si="20"/>
        <v>0.32681643925799153</v>
      </c>
      <c r="AB64">
        <f t="shared" si="21"/>
        <v>5.3767392652274662E-2</v>
      </c>
      <c r="AC64">
        <f t="shared" si="22"/>
        <v>0.45746636890384063</v>
      </c>
      <c r="AD64">
        <f t="shared" si="23"/>
        <v>3.3007869985455102E-2</v>
      </c>
      <c r="AE64">
        <f t="shared" si="24"/>
        <v>0.228371365356446</v>
      </c>
      <c r="AF64">
        <f t="shared" si="25"/>
        <v>4.6103527995447138</v>
      </c>
      <c r="AG64">
        <f t="shared" si="26"/>
        <v>5.3767392652274662E-2</v>
      </c>
      <c r="AH64">
        <f t="shared" si="27"/>
        <v>2.1476502132856311E-2</v>
      </c>
      <c r="AI64">
        <f t="shared" si="28"/>
        <v>0.10568114020497546</v>
      </c>
      <c r="AJ64">
        <f t="shared" si="29"/>
        <v>3.8034893821931898E-2</v>
      </c>
      <c r="AK64">
        <f t="shared" si="30"/>
        <v>7.7987461201719288E-2</v>
      </c>
      <c r="AL64">
        <f t="shared" si="31"/>
        <v>0.19854035913866486</v>
      </c>
      <c r="AM64">
        <f t="shared" si="32"/>
        <v>4.7030201084408967</v>
      </c>
    </row>
    <row r="65" spans="1:39" x14ac:dyDescent="0.25">
      <c r="A65" t="s">
        <v>78</v>
      </c>
      <c r="B65" t="s">
        <v>19</v>
      </c>
      <c r="C65" t="s">
        <v>13</v>
      </c>
      <c r="D65">
        <v>2727.3</v>
      </c>
      <c r="E65">
        <v>17.2</v>
      </c>
      <c r="F65">
        <v>97.4</v>
      </c>
      <c r="G65">
        <v>203.5</v>
      </c>
      <c r="H65">
        <v>150.5</v>
      </c>
      <c r="I65" s="4">
        <f t="shared" si="4"/>
        <v>0.82428556742258874</v>
      </c>
      <c r="J65" s="4">
        <f t="shared" si="5"/>
        <v>-0.19460547136452808</v>
      </c>
      <c r="K65" s="4">
        <f t="shared" si="6"/>
        <v>-0.19858680933018244</v>
      </c>
      <c r="L65" s="4">
        <f t="shared" si="7"/>
        <v>-0.18849095862800858</v>
      </c>
      <c r="N65" t="s">
        <v>78</v>
      </c>
      <c r="O65">
        <f t="shared" si="8"/>
        <v>1.2129168208718324</v>
      </c>
      <c r="P65">
        <f t="shared" si="9"/>
        <v>0.20424745135638983</v>
      </c>
      <c r="Q65">
        <f t="shared" si="10"/>
        <v>0.66349003704439957</v>
      </c>
      <c r="R65">
        <f t="shared" si="11"/>
        <v>0.28174701700094468</v>
      </c>
      <c r="S65">
        <f t="shared" si="12"/>
        <v>1.2136237935254788</v>
      </c>
      <c r="T65">
        <f t="shared" si="13"/>
        <v>2.534589313323576</v>
      </c>
      <c r="U65">
        <f t="shared" si="14"/>
        <v>1.1827891115525411</v>
      </c>
      <c r="V65">
        <f t="shared" si="15"/>
        <v>1.1795500994327259</v>
      </c>
      <c r="W65">
        <f t="shared" si="16"/>
        <v>1.2223874971452615</v>
      </c>
      <c r="X65">
        <f t="shared" si="17"/>
        <v>1.2266308994814523</v>
      </c>
      <c r="Y65">
        <f t="shared" si="18"/>
        <v>1.4240452266147539</v>
      </c>
      <c r="Z65">
        <f t="shared" si="19"/>
        <v>1.1248085594389972</v>
      </c>
      <c r="AA65">
        <f t="shared" si="20"/>
        <v>1.2125023334860396</v>
      </c>
      <c r="AB65">
        <f t="shared" si="21"/>
        <v>1.2223874971452615</v>
      </c>
      <c r="AC65">
        <f t="shared" si="22"/>
        <v>0.73349341461003781</v>
      </c>
      <c r="AD65">
        <f t="shared" si="23"/>
        <v>1.2018530346878173</v>
      </c>
      <c r="AE65">
        <f t="shared" si="24"/>
        <v>0.96235755015489055</v>
      </c>
      <c r="AF65">
        <f t="shared" si="25"/>
        <v>3.600828477744606</v>
      </c>
      <c r="AG65">
        <f t="shared" si="26"/>
        <v>1.2223874971452615</v>
      </c>
      <c r="AH65">
        <f t="shared" si="27"/>
        <v>1.1728917997689248</v>
      </c>
      <c r="AI65">
        <f t="shared" si="28"/>
        <v>1.1018188174762156</v>
      </c>
      <c r="AJ65">
        <f t="shared" si="29"/>
        <v>1.212184974796378</v>
      </c>
      <c r="AK65">
        <f t="shared" si="30"/>
        <v>1.1404015744282261</v>
      </c>
      <c r="AL65">
        <f t="shared" si="31"/>
        <v>1.0089212574320721</v>
      </c>
      <c r="AM65">
        <f t="shared" si="32"/>
        <v>3.5618190386043072</v>
      </c>
    </row>
    <row r="66" spans="1:39" x14ac:dyDescent="0.25">
      <c r="A66" t="s">
        <v>79</v>
      </c>
      <c r="B66" t="s">
        <v>12</v>
      </c>
      <c r="C66" t="s">
        <v>10</v>
      </c>
      <c r="D66">
        <v>581.29999999999995</v>
      </c>
      <c r="E66">
        <v>44.4</v>
      </c>
      <c r="F66">
        <v>160.9</v>
      </c>
      <c r="G66">
        <v>40.700000000000003</v>
      </c>
      <c r="H66">
        <v>2.5</v>
      </c>
      <c r="I66" s="4">
        <f t="shared" si="4"/>
        <v>-0.13017290065114659</v>
      </c>
      <c r="J66" s="4">
        <f t="shared" si="5"/>
        <v>-2.6447433599598773E-2</v>
      </c>
      <c r="K66" s="4">
        <f t="shared" si="6"/>
        <v>-0.1186477922154776</v>
      </c>
      <c r="L66" s="4">
        <f t="shared" si="7"/>
        <v>-0.28455791265385938</v>
      </c>
      <c r="N66" t="s">
        <v>79</v>
      </c>
      <c r="O66">
        <f t="shared" si="8"/>
        <v>0.39898047092131794</v>
      </c>
      <c r="P66">
        <f t="shared" si="9"/>
        <v>0.80960645818982124</v>
      </c>
      <c r="Q66">
        <f t="shared" si="10"/>
        <v>0.36070862314878699</v>
      </c>
      <c r="R66">
        <f t="shared" si="11"/>
        <v>1.0093257533567472</v>
      </c>
      <c r="S66">
        <f t="shared" si="12"/>
        <v>0.40397681282388115</v>
      </c>
      <c r="T66">
        <f t="shared" si="13"/>
        <v>3.4098949834135017</v>
      </c>
      <c r="U66">
        <f t="shared" si="14"/>
        <v>0.37932295570647201</v>
      </c>
      <c r="V66">
        <f t="shared" si="15"/>
        <v>0.33716753952080064</v>
      </c>
      <c r="W66">
        <f t="shared" si="16"/>
        <v>0.42148424796118761</v>
      </c>
      <c r="X66">
        <f t="shared" si="17"/>
        <v>0.42072751957700261</v>
      </c>
      <c r="Y66">
        <f t="shared" si="18"/>
        <v>0.71883146025399602</v>
      </c>
      <c r="Z66">
        <f t="shared" si="19"/>
        <v>0.28836049548814979</v>
      </c>
      <c r="AA66">
        <f t="shared" si="20"/>
        <v>0.41219056318936703</v>
      </c>
      <c r="AB66">
        <f t="shared" si="21"/>
        <v>0.42148424796118761</v>
      </c>
      <c r="AC66">
        <f t="shared" si="22"/>
        <v>0.32935235468479396</v>
      </c>
      <c r="AD66">
        <f t="shared" si="23"/>
        <v>0.38597531568437199</v>
      </c>
      <c r="AE66">
        <f t="shared" si="24"/>
        <v>0.31848061281358997</v>
      </c>
      <c r="AF66">
        <f t="shared" si="25"/>
        <v>4.2907884072850191</v>
      </c>
      <c r="AG66">
        <f t="shared" si="26"/>
        <v>0.42148424796118761</v>
      </c>
      <c r="AH66">
        <f t="shared" si="27"/>
        <v>0.35830926037584315</v>
      </c>
      <c r="AI66">
        <f t="shared" si="28"/>
        <v>0.28396338654799036</v>
      </c>
      <c r="AJ66">
        <f t="shared" si="29"/>
        <v>0.37805542136132436</v>
      </c>
      <c r="AK66">
        <f t="shared" si="30"/>
        <v>0.29677570183718616</v>
      </c>
      <c r="AL66">
        <f t="shared" si="31"/>
        <v>0.20812985946913423</v>
      </c>
      <c r="AM66">
        <f t="shared" si="32"/>
        <v>4.443720206988508</v>
      </c>
    </row>
    <row r="67" spans="1:39" x14ac:dyDescent="0.25">
      <c r="A67" t="s">
        <v>80</v>
      </c>
      <c r="B67" t="s">
        <v>19</v>
      </c>
      <c r="C67" t="s">
        <v>13</v>
      </c>
      <c r="D67">
        <v>17.8</v>
      </c>
      <c r="E67">
        <v>3.1</v>
      </c>
      <c r="F67">
        <v>6.6</v>
      </c>
      <c r="G67">
        <v>183.2</v>
      </c>
      <c r="H67">
        <v>125</v>
      </c>
      <c r="I67" s="4">
        <f t="shared" ref="I67:I130" si="37">(D67-AVERAGE($D$2:$D$137))/STDEV($D$2:$D$137)</f>
        <v>-0.3807960818065752</v>
      </c>
      <c r="J67" s="4">
        <f t="shared" ref="J67:J130" si="38">(E67-AVERAGE($E$2:$E$137))/STDEV($E$2:$E$137)</f>
        <v>-0.28177563064708333</v>
      </c>
      <c r="K67" s="4">
        <f t="shared" ref="K67:K130" si="39">(F67-AVERAGE($F$2:$F$137))/STDEV($F$2:$F$137)</f>
        <v>-0.31289330939341392</v>
      </c>
      <c r="L67" s="4">
        <f t="shared" ref="L67:L130" si="40">(G67-AVERAGE($G$2:$G$137))/STDEV($G$2:$G$137)</f>
        <v>-0.20046982328848015</v>
      </c>
      <c r="N67" t="s">
        <v>80</v>
      </c>
      <c r="O67">
        <f t="shared" ref="O67:O130" si="41">SQRT(($I$2-$I67)^2+($J$2-$J67)^2+($K$2-$K67)^2+($L$2-$L67)^2)</f>
        <v>0.10181985626572773</v>
      </c>
      <c r="P67">
        <f t="shared" ref="P67:P130" si="42">SQRT(($I$3-I67)^2+($J$3-J67)^2+($K$3-K67)^2+($L$3-L67)^2)</f>
        <v>1.0826718675344784</v>
      </c>
      <c r="Q67">
        <f t="shared" ref="Q67:Q130" si="43">SQRT(($I$4-I67)^2+($J$4-J67)^2+($K$4-K67)^2+($L$4-L67)^2)</f>
        <v>0.56150202459643905</v>
      </c>
      <c r="R67">
        <f t="shared" ref="R67:R130" si="44">SQRT(($I$5-I67)^2+($J$5-J67)^2+($K$5-K67)^2+($L$5-L67)^2)</f>
        <v>1.2902538341459622</v>
      </c>
      <c r="S67">
        <f t="shared" ref="S67:S130" si="45">SQRT(($I$6-I67)^2+($J$6-J67)^2+($K$6-K67)^2+($L$6-L67)^2)</f>
        <v>0.10235440359116829</v>
      </c>
      <c r="T67">
        <f t="shared" ref="T67:T130" si="46">SQRT(($I$7-I67)^2+($J$7-J67)^2+($K$7-K67)^2+($L$7-L67)^2)</f>
        <v>3.6750882997359047</v>
      </c>
      <c r="U67">
        <f t="shared" ref="U67:U130" si="47">SQRT(($I$8-I67)^2+($J$8-J67)^2+($K$8-K67)^2+($L$8-L67)^2)</f>
        <v>0.19888351043823646</v>
      </c>
      <c r="V67">
        <f t="shared" ref="V67:V130" si="48">SQRT(($I$9-I67)^2+($J$9-J67)^2+($K$9-K67)^2+($L$9-L67)^2)</f>
        <v>0.10311753272299524</v>
      </c>
      <c r="W67">
        <f t="shared" ref="W67:W130" si="49">SQRT(($I$10-I67)^2+($J$10-J67)^2+($K$10-K67)^2+($L$10-L67)^2)</f>
        <v>0.10436926462643213</v>
      </c>
      <c r="X67">
        <f t="shared" ref="X67:X130" si="50">SQRT(($I$11-I67)^2+($J$11-J67)^2+($K$11-K67)^2+($L$11-L67)^2)</f>
        <v>9.1299713469324237E-2</v>
      </c>
      <c r="Y67">
        <f t="shared" ref="Y67:Y130" si="51">SQRT(($I$12-I67)^2+($J$12-J67)^2+($K$12-K67)^2+($L$12-L67)^2)</f>
        <v>0.9264591005849796</v>
      </c>
      <c r="Z67">
        <f t="shared" ref="Z67:Z130" si="52">SQRT(($I$13-I67)^2+($J$13-J67)^2+($K$13-K67)^2+($L$13-L67)^2)</f>
        <v>0.15423797526319566</v>
      </c>
      <c r="AA67">
        <f t="shared" ref="AA67:AA130" si="53">SQRT(($I$14-I67)^2+($J$14-J67)^2+($K$14-K67)^2+($L$14-L67)^2)</f>
        <v>0.26130367646099917</v>
      </c>
      <c r="AB67">
        <f t="shared" ref="AB67:AB130" si="54">SQRT(($I$15-I67)^2+($J$15-J67)^2+($K$15-K67)^2+($L$15-L67)^2)</f>
        <v>0.10436926462643213</v>
      </c>
      <c r="AC67">
        <f t="shared" ref="AC67:AC130" si="55">SQRT(($I$16-I67)^2+($J$16-J67)^2+($K$16-K67)^2+($L$16-L67)^2)</f>
        <v>0.50004118991047464</v>
      </c>
      <c r="AD67">
        <f t="shared" ref="AD67:AD130" si="56">SQRT(($I$17-I67)^2+($J$17-J67)^2+($K$17-K67)^2+($L$17-L67)^2)</f>
        <v>0.10109264352890884</v>
      </c>
      <c r="AE67">
        <f t="shared" ref="AE67:AE130" si="57">SQRT(($I$18-I67)^2+($J$18-J67)^2+($K$18-K67)^2+($L$18-L67)^2)</f>
        <v>0.27803006228030058</v>
      </c>
      <c r="AF67">
        <f t="shared" ref="AF67:AF130" si="58">SQRT(($I$19-I67)^2+($J$19-J67)^2+($K$19-K67)^2+($L$19-L67)^2)</f>
        <v>4.6188906187623937</v>
      </c>
      <c r="AG67">
        <f t="shared" ref="AG67:AG130" si="59">SQRT(($I$20-I67)^2+($J$20-J67)^2+($K$20-K67)^2+($L$20-L67)^2)</f>
        <v>0.10436926462643213</v>
      </c>
      <c r="AH67">
        <f t="shared" ref="AH67:AH130" si="60">SQRT(($I$21-I67)^2+($J$21-J67)^2+($K$21-K67)^2+($L$21-L67)^2)</f>
        <v>9.330787637376671E-2</v>
      </c>
      <c r="AI67">
        <f t="shared" ref="AI67:AI130" si="61">SQRT(($I$22-I67)^2+($J$22-J67)^2+($K$22-K67)^2+($L$22-L67)^2)</f>
        <v>0.17661409945038362</v>
      </c>
      <c r="AJ67">
        <f t="shared" ref="AJ67:AJ130" si="62">SQRT(($I$23-I67)^2+($J$23-J67)^2+($K$23-K67)^2+($L$23-L67)^2)</f>
        <v>0.11383372788089595</v>
      </c>
      <c r="AK67">
        <f t="shared" ref="AK67:AK130" si="63">SQRT(($I$24-I67)^2+($J$24-J67)^2+($K$24-K67)^2+($L$24-L67)^2)</f>
        <v>0.1498897105399204</v>
      </c>
      <c r="AL67">
        <f t="shared" ref="AL67:AL130" si="64">SQRT(($I$25-I67)^2+($J$25-J67)^2+($K$25-K67)^2+($L$25-L67)^2)</f>
        <v>0.25440719870218148</v>
      </c>
      <c r="AM67">
        <f t="shared" ref="AM67:AM130" si="65">SQRT(($I$26-I67)^2+($J$26-J67)^2+($K$26-K67)^2+($L$26-L67)^2)</f>
        <v>4.7163176473265489</v>
      </c>
    </row>
    <row r="68" spans="1:39" x14ac:dyDescent="0.25">
      <c r="A68" t="s">
        <v>81</v>
      </c>
      <c r="B68" t="s">
        <v>19</v>
      </c>
      <c r="C68" t="s">
        <v>10</v>
      </c>
      <c r="D68">
        <v>198.5</v>
      </c>
      <c r="E68">
        <v>5.8</v>
      </c>
      <c r="F68">
        <v>34</v>
      </c>
      <c r="G68">
        <v>6.5</v>
      </c>
      <c r="H68">
        <v>4</v>
      </c>
      <c r="I68" s="4">
        <f t="shared" si="37"/>
        <v>-0.30042765441565067</v>
      </c>
      <c r="J68" s="4">
        <f t="shared" si="38"/>
        <v>-0.26508347248659409</v>
      </c>
      <c r="K68" s="4">
        <f t="shared" si="39"/>
        <v>-0.27839993822895859</v>
      </c>
      <c r="L68" s="4">
        <f t="shared" si="40"/>
        <v>-0.30473905410155033</v>
      </c>
      <c r="N68" t="s">
        <v>81</v>
      </c>
      <c r="O68">
        <f t="shared" si="41"/>
        <v>8.0411421817816034E-2</v>
      </c>
      <c r="P68">
        <f t="shared" si="42"/>
        <v>1.0040498238390327</v>
      </c>
      <c r="Q68">
        <f t="shared" si="43"/>
        <v>0.47981742896086743</v>
      </c>
      <c r="R68">
        <f t="shared" si="44"/>
        <v>1.2228229289469055</v>
      </c>
      <c r="S68">
        <f t="shared" si="45"/>
        <v>8.384383469274416E-2</v>
      </c>
      <c r="T68">
        <f t="shared" si="46"/>
        <v>3.6143920990538261</v>
      </c>
      <c r="U68">
        <f t="shared" si="47"/>
        <v>0.26129868217456309</v>
      </c>
      <c r="V68">
        <f t="shared" si="48"/>
        <v>6.9455086939453667E-2</v>
      </c>
      <c r="W68">
        <f t="shared" si="49"/>
        <v>9.6865636934799465E-2</v>
      </c>
      <c r="X68">
        <f t="shared" si="50"/>
        <v>0.1008159682400797</v>
      </c>
      <c r="Y68">
        <f t="shared" si="51"/>
        <v>0.90967852012037098</v>
      </c>
      <c r="Z68">
        <f t="shared" si="52"/>
        <v>7.7552962679248258E-2</v>
      </c>
      <c r="AA68">
        <f t="shared" si="53"/>
        <v>0.32931419510533338</v>
      </c>
      <c r="AB68">
        <f t="shared" si="54"/>
        <v>9.6865636934799465E-2</v>
      </c>
      <c r="AC68">
        <f t="shared" si="55"/>
        <v>0.40559994145260608</v>
      </c>
      <c r="AD68">
        <f t="shared" si="56"/>
        <v>6.8469778221215249E-2</v>
      </c>
      <c r="AE68">
        <f t="shared" si="57"/>
        <v>0.18148398904932445</v>
      </c>
      <c r="AF68">
        <f t="shared" si="58"/>
        <v>4.5628825625266165</v>
      </c>
      <c r="AG68">
        <f t="shared" si="59"/>
        <v>9.6865636934799465E-2</v>
      </c>
      <c r="AH68">
        <f t="shared" si="60"/>
        <v>5.1143149626598633E-2</v>
      </c>
      <c r="AI68">
        <f t="shared" si="61"/>
        <v>8.2149645976043309E-2</v>
      </c>
      <c r="AJ68">
        <f t="shared" si="62"/>
        <v>8.3732543741738441E-2</v>
      </c>
      <c r="AK68">
        <f t="shared" si="63"/>
        <v>5.8613693798135177E-2</v>
      </c>
      <c r="AL68">
        <f t="shared" si="64"/>
        <v>0.15465126036776658</v>
      </c>
      <c r="AM68">
        <f t="shared" si="65"/>
        <v>4.6529982320501908</v>
      </c>
    </row>
    <row r="69" spans="1:39" x14ac:dyDescent="0.25">
      <c r="A69" t="s">
        <v>82</v>
      </c>
      <c r="B69" t="s">
        <v>19</v>
      </c>
      <c r="C69" t="s">
        <v>10</v>
      </c>
      <c r="D69">
        <v>236.8</v>
      </c>
      <c r="E69">
        <v>6.6</v>
      </c>
      <c r="F69">
        <v>39.6</v>
      </c>
      <c r="G69">
        <v>9.4</v>
      </c>
      <c r="H69">
        <v>2.5</v>
      </c>
      <c r="I69" s="4">
        <f t="shared" si="37"/>
        <v>-0.28339328380650625</v>
      </c>
      <c r="J69" s="4">
        <f t="shared" si="38"/>
        <v>-0.26013764784644905</v>
      </c>
      <c r="K69" s="4">
        <f t="shared" si="39"/>
        <v>-0.27135019813695316</v>
      </c>
      <c r="L69" s="4">
        <f t="shared" si="40"/>
        <v>-0.30302778772148298</v>
      </c>
      <c r="N69" t="s">
        <v>82</v>
      </c>
      <c r="O69">
        <f t="shared" si="41"/>
        <v>9.9303961777437472E-2</v>
      </c>
      <c r="P69">
        <f t="shared" si="42"/>
        <v>0.98568420630021625</v>
      </c>
      <c r="Q69">
        <f t="shared" si="43"/>
        <v>0.46182029941506464</v>
      </c>
      <c r="R69">
        <f t="shared" si="44"/>
        <v>1.2041752629739948</v>
      </c>
      <c r="S69">
        <f t="shared" si="45"/>
        <v>0.10287974569239648</v>
      </c>
      <c r="T69">
        <f t="shared" si="46"/>
        <v>3.5960721455211364</v>
      </c>
      <c r="U69">
        <f t="shared" si="47"/>
        <v>0.2604336268220559</v>
      </c>
      <c r="V69">
        <f t="shared" si="48"/>
        <v>7.8763678613593222E-2</v>
      </c>
      <c r="W69">
        <f t="shared" si="49"/>
        <v>0.11585505240620783</v>
      </c>
      <c r="X69">
        <f t="shared" si="50"/>
        <v>0.11954925160818614</v>
      </c>
      <c r="Y69">
        <f t="shared" si="51"/>
        <v>0.90536503981912653</v>
      </c>
      <c r="Z69">
        <f t="shared" si="52"/>
        <v>7.0517904652957625E-2</v>
      </c>
      <c r="AA69">
        <f t="shared" si="53"/>
        <v>0.32849336006290153</v>
      </c>
      <c r="AB69">
        <f t="shared" si="54"/>
        <v>0.11585505240620783</v>
      </c>
      <c r="AC69">
        <f t="shared" si="55"/>
        <v>0.38744836212891037</v>
      </c>
      <c r="AD69">
        <f t="shared" si="56"/>
        <v>8.7097378210833604E-2</v>
      </c>
      <c r="AE69">
        <f t="shared" si="57"/>
        <v>0.16648096546934707</v>
      </c>
      <c r="AF69">
        <f t="shared" si="58"/>
        <v>4.5441963601739737</v>
      </c>
      <c r="AG69">
        <f t="shared" si="59"/>
        <v>0.11585505240620783</v>
      </c>
      <c r="AH69">
        <f t="shared" si="60"/>
        <v>6.6273060283805488E-2</v>
      </c>
      <c r="AI69">
        <f t="shared" si="61"/>
        <v>7.4759324236181049E-2</v>
      </c>
      <c r="AJ69">
        <f t="shared" si="62"/>
        <v>0.10068772196236024</v>
      </c>
      <c r="AK69">
        <f t="shared" si="63"/>
        <v>5.8178383763292416E-2</v>
      </c>
      <c r="AL69">
        <f t="shared" si="64"/>
        <v>0.13729132296759228</v>
      </c>
      <c r="AM69">
        <f t="shared" si="65"/>
        <v>4.6345790681045527</v>
      </c>
    </row>
    <row r="70" spans="1:39" x14ac:dyDescent="0.25">
      <c r="A70" t="s">
        <v>83</v>
      </c>
      <c r="B70" t="s">
        <v>9</v>
      </c>
      <c r="C70" t="s">
        <v>10</v>
      </c>
      <c r="D70">
        <v>64.599999999999994</v>
      </c>
      <c r="E70">
        <v>2</v>
      </c>
      <c r="F70">
        <v>72.400000000000006</v>
      </c>
      <c r="G70">
        <v>28.4</v>
      </c>
      <c r="H70">
        <v>10.6</v>
      </c>
      <c r="I70" s="4">
        <f t="shared" si="37"/>
        <v>-0.35998123730245085</v>
      </c>
      <c r="J70" s="4">
        <f t="shared" si="38"/>
        <v>-0.28857613952728273</v>
      </c>
      <c r="K70" s="4">
        <f t="shared" si="39"/>
        <v>-0.23005886331234968</v>
      </c>
      <c r="L70" s="4">
        <f t="shared" si="40"/>
        <v>-0.29181604247276577</v>
      </c>
      <c r="N70" t="s">
        <v>83</v>
      </c>
      <c r="O70">
        <f t="shared" si="41"/>
        <v>7.1107513131871927E-2</v>
      </c>
      <c r="P70">
        <f t="shared" si="42"/>
        <v>1.0616913774970309</v>
      </c>
      <c r="Q70">
        <f t="shared" si="43"/>
        <v>0.54119777505387123</v>
      </c>
      <c r="R70">
        <f t="shared" si="44"/>
        <v>1.2718086651257821</v>
      </c>
      <c r="S70">
        <f t="shared" si="45"/>
        <v>8.384341985004623E-2</v>
      </c>
      <c r="T70">
        <f t="shared" si="46"/>
        <v>3.6545610331039082</v>
      </c>
      <c r="U70">
        <f t="shared" si="47"/>
        <v>0.22947843967706266</v>
      </c>
      <c r="V70">
        <f t="shared" si="48"/>
        <v>5.7934306044993965E-2</v>
      </c>
      <c r="W70">
        <f t="shared" si="49"/>
        <v>9.1645426987824949E-2</v>
      </c>
      <c r="X70">
        <f t="shared" si="50"/>
        <v>9.0699559344383451E-2</v>
      </c>
      <c r="Y70">
        <f t="shared" si="51"/>
        <v>0.93482806744195013</v>
      </c>
      <c r="Z70">
        <f t="shared" si="52"/>
        <v>8.3244962500631264E-2</v>
      </c>
      <c r="AA70">
        <f t="shared" si="53"/>
        <v>0.29317631604607602</v>
      </c>
      <c r="AB70">
        <f t="shared" si="54"/>
        <v>9.1645426987824949E-2</v>
      </c>
      <c r="AC70">
        <f t="shared" si="55"/>
        <v>0.46264850561613985</v>
      </c>
      <c r="AD70">
        <f t="shared" si="56"/>
        <v>6.3909111107213881E-2</v>
      </c>
      <c r="AE70">
        <f t="shared" si="57"/>
        <v>0.24811879813901314</v>
      </c>
      <c r="AF70">
        <f t="shared" si="58"/>
        <v>4.5938462633033152</v>
      </c>
      <c r="AG70">
        <f t="shared" si="59"/>
        <v>9.1645426987824949E-2</v>
      </c>
      <c r="AH70">
        <f t="shared" si="60"/>
        <v>7.7911883576606999E-2</v>
      </c>
      <c r="AI70">
        <f t="shared" si="61"/>
        <v>0.15137220530359879</v>
      </c>
      <c r="AJ70">
        <f t="shared" si="62"/>
        <v>9.1206821952134906E-2</v>
      </c>
      <c r="AK70">
        <f t="shared" si="63"/>
        <v>0.10495891822115913</v>
      </c>
      <c r="AL70">
        <f t="shared" si="64"/>
        <v>0.21685120112215039</v>
      </c>
      <c r="AM70">
        <f t="shared" si="65"/>
        <v>4.6940133547707656</v>
      </c>
    </row>
    <row r="71" spans="1:39" x14ac:dyDescent="0.25">
      <c r="A71" t="s">
        <v>84</v>
      </c>
      <c r="B71" t="s">
        <v>19</v>
      </c>
      <c r="C71" t="s">
        <v>10</v>
      </c>
      <c r="D71">
        <v>10.5</v>
      </c>
      <c r="E71">
        <v>4.8</v>
      </c>
      <c r="F71">
        <v>7</v>
      </c>
      <c r="G71">
        <v>42.9</v>
      </c>
      <c r="H71">
        <v>35.5</v>
      </c>
      <c r="I71" s="4">
        <f t="shared" si="37"/>
        <v>-0.38404284173991082</v>
      </c>
      <c r="J71" s="4">
        <f t="shared" si="38"/>
        <v>-0.27126575328677527</v>
      </c>
      <c r="K71" s="4">
        <f t="shared" si="39"/>
        <v>-0.31238975652969925</v>
      </c>
      <c r="L71" s="4">
        <f t="shared" si="40"/>
        <v>-0.28325971057242894</v>
      </c>
      <c r="N71" t="s">
        <v>84</v>
      </c>
      <c r="O71">
        <f t="shared" si="41"/>
        <v>2.7015763534885877E-2</v>
      </c>
      <c r="P71">
        <f t="shared" si="42"/>
        <v>1.0878543446061446</v>
      </c>
      <c r="Q71">
        <f t="shared" si="43"/>
        <v>0.56278467647244701</v>
      </c>
      <c r="R71">
        <f t="shared" si="44"/>
        <v>1.3049133196834573</v>
      </c>
      <c r="S71">
        <f t="shared" si="45"/>
        <v>2.3983303735851391E-2</v>
      </c>
      <c r="T71">
        <f t="shared" si="46"/>
        <v>3.6964436294925274</v>
      </c>
      <c r="U71">
        <f t="shared" si="47"/>
        <v>0.25790562329355737</v>
      </c>
      <c r="V71">
        <f t="shared" si="48"/>
        <v>7.432559211025562E-2</v>
      </c>
      <c r="W71">
        <f t="shared" si="49"/>
        <v>3.4414464648369919E-2</v>
      </c>
      <c r="X71">
        <f t="shared" si="50"/>
        <v>2.4126178164210591E-2</v>
      </c>
      <c r="Y71">
        <f t="shared" si="51"/>
        <v>0.91636059349483734</v>
      </c>
      <c r="Z71">
        <f t="shared" si="52"/>
        <v>0.13661980515207353</v>
      </c>
      <c r="AA71">
        <f t="shared" si="53"/>
        <v>0.32148196277687358</v>
      </c>
      <c r="AB71">
        <f t="shared" si="54"/>
        <v>3.4414464648369919E-2</v>
      </c>
      <c r="AC71">
        <f t="shared" si="55"/>
        <v>0.493847962265546</v>
      </c>
      <c r="AD71">
        <f t="shared" si="56"/>
        <v>3.145770070116783E-2</v>
      </c>
      <c r="AE71">
        <f t="shared" si="57"/>
        <v>0.26382593367087209</v>
      </c>
      <c r="AF71">
        <f t="shared" si="58"/>
        <v>4.641125465874449</v>
      </c>
      <c r="AG71">
        <f t="shared" si="59"/>
        <v>3.4414464648369919E-2</v>
      </c>
      <c r="AH71">
        <f t="shared" si="60"/>
        <v>4.9845811567390028E-2</v>
      </c>
      <c r="AI71">
        <f t="shared" si="61"/>
        <v>0.142118377506182</v>
      </c>
      <c r="AJ71">
        <f t="shared" si="62"/>
        <v>3.8481159602240474E-2</v>
      </c>
      <c r="AK71">
        <f t="shared" si="63"/>
        <v>0.10853739587572954</v>
      </c>
      <c r="AL71">
        <f t="shared" si="64"/>
        <v>0.23513210716529923</v>
      </c>
      <c r="AM71">
        <f t="shared" si="65"/>
        <v>4.7360183949576076</v>
      </c>
    </row>
    <row r="72" spans="1:39" x14ac:dyDescent="0.25">
      <c r="A72" t="s">
        <v>85</v>
      </c>
      <c r="B72" t="s">
        <v>12</v>
      </c>
      <c r="C72" t="s">
        <v>10</v>
      </c>
      <c r="D72">
        <v>111.4</v>
      </c>
      <c r="E72">
        <v>4.3</v>
      </c>
      <c r="F72">
        <v>10.6</v>
      </c>
      <c r="G72">
        <v>1.7</v>
      </c>
      <c r="H72">
        <v>0.2</v>
      </c>
      <c r="I72" s="4">
        <f t="shared" si="37"/>
        <v>-0.33916639279832655</v>
      </c>
      <c r="J72" s="4">
        <f t="shared" si="38"/>
        <v>-0.27435689368686589</v>
      </c>
      <c r="K72" s="4">
        <f t="shared" si="39"/>
        <v>-0.30785778075626713</v>
      </c>
      <c r="L72" s="4">
        <f t="shared" si="40"/>
        <v>-0.30757149500648939</v>
      </c>
      <c r="N72" t="s">
        <v>85</v>
      </c>
      <c r="O72">
        <f t="shared" si="41"/>
        <v>3.9585977784251686E-2</v>
      </c>
      <c r="P72">
        <f t="shared" si="42"/>
        <v>1.0469762203934285</v>
      </c>
      <c r="Q72">
        <f t="shared" si="43"/>
        <v>0.52168417011224588</v>
      </c>
      <c r="R72">
        <f t="shared" si="44"/>
        <v>1.2675576697340198</v>
      </c>
      <c r="S72">
        <f t="shared" si="45"/>
        <v>3.7670387054159912E-2</v>
      </c>
      <c r="T72">
        <f t="shared" si="46"/>
        <v>3.6594904415126766</v>
      </c>
      <c r="U72">
        <f t="shared" si="47"/>
        <v>0.27406068872008987</v>
      </c>
      <c r="V72">
        <f t="shared" si="48"/>
        <v>7.387451321513859E-2</v>
      </c>
      <c r="W72">
        <f t="shared" si="49"/>
        <v>5.0710942920682157E-2</v>
      </c>
      <c r="X72">
        <f t="shared" si="50"/>
        <v>5.6081807978707612E-2</v>
      </c>
      <c r="Y72">
        <f t="shared" si="51"/>
        <v>0.91895040423736507</v>
      </c>
      <c r="Z72">
        <f t="shared" si="52"/>
        <v>0.11528673083302345</v>
      </c>
      <c r="AA72">
        <f t="shared" si="53"/>
        <v>0.34103120633309481</v>
      </c>
      <c r="AB72">
        <f t="shared" si="54"/>
        <v>5.0710942920682157E-2</v>
      </c>
      <c r="AC72">
        <f t="shared" si="55"/>
        <v>0.44943214682444677</v>
      </c>
      <c r="AD72">
        <f t="shared" si="56"/>
        <v>3.248860506148591E-2</v>
      </c>
      <c r="AE72">
        <f t="shared" si="57"/>
        <v>0.21827714454472594</v>
      </c>
      <c r="AF72">
        <f t="shared" si="58"/>
        <v>4.6103018981075383</v>
      </c>
      <c r="AG72">
        <f t="shared" si="59"/>
        <v>5.0710942920682157E-2</v>
      </c>
      <c r="AH72">
        <f t="shared" si="60"/>
        <v>3.5962931701621001E-2</v>
      </c>
      <c r="AI72">
        <f t="shared" si="61"/>
        <v>0.10846794564629739</v>
      </c>
      <c r="AJ72">
        <f t="shared" si="62"/>
        <v>4.8799867894468302E-2</v>
      </c>
      <c r="AK72">
        <f t="shared" si="63"/>
        <v>8.2472854542640264E-2</v>
      </c>
      <c r="AL72">
        <f t="shared" si="64"/>
        <v>0.19735403132853016</v>
      </c>
      <c r="AM72">
        <f t="shared" si="65"/>
        <v>4.6982842155767752</v>
      </c>
    </row>
    <row r="73" spans="1:39" x14ac:dyDescent="0.25">
      <c r="A73" t="s">
        <v>86</v>
      </c>
      <c r="B73" t="s">
        <v>12</v>
      </c>
      <c r="C73" t="s">
        <v>10</v>
      </c>
      <c r="D73">
        <v>1759.5</v>
      </c>
      <c r="E73">
        <v>6.2</v>
      </c>
      <c r="F73">
        <v>100</v>
      </c>
      <c r="G73">
        <v>62.4</v>
      </c>
      <c r="H73">
        <v>30</v>
      </c>
      <c r="I73" s="4">
        <f t="shared" si="37"/>
        <v>0.39384525735653042</v>
      </c>
      <c r="J73" s="4">
        <f t="shared" si="38"/>
        <v>-0.26261056016652157</v>
      </c>
      <c r="K73" s="4">
        <f t="shared" si="39"/>
        <v>-0.19531371571603703</v>
      </c>
      <c r="L73" s="4">
        <f t="shared" si="40"/>
        <v>-0.2717529193961139</v>
      </c>
      <c r="N73" t="s">
        <v>86</v>
      </c>
      <c r="O73">
        <f t="shared" si="41"/>
        <v>0.77752390741023802</v>
      </c>
      <c r="P73">
        <f t="shared" si="42"/>
        <v>0.35271551021665315</v>
      </c>
      <c r="Q73">
        <f t="shared" si="43"/>
        <v>0.25419871257581739</v>
      </c>
      <c r="R73">
        <f t="shared" si="44"/>
        <v>0.58176963632263412</v>
      </c>
      <c r="S73">
        <f t="shared" si="45"/>
        <v>0.77889515597029935</v>
      </c>
      <c r="T73">
        <f t="shared" si="46"/>
        <v>2.9445958993718553</v>
      </c>
      <c r="U73">
        <f t="shared" si="47"/>
        <v>0.77132614776193686</v>
      </c>
      <c r="V73">
        <f t="shared" si="48"/>
        <v>0.74668345028221983</v>
      </c>
      <c r="W73">
        <f t="shared" si="49"/>
        <v>0.78726113445673696</v>
      </c>
      <c r="X73">
        <f t="shared" si="50"/>
        <v>0.79233644288127592</v>
      </c>
      <c r="Y73">
        <f t="shared" si="51"/>
        <v>1.1588160364453897</v>
      </c>
      <c r="Z73">
        <f t="shared" si="52"/>
        <v>0.6907394433245222</v>
      </c>
      <c r="AA73">
        <f t="shared" si="53"/>
        <v>0.81065348660216541</v>
      </c>
      <c r="AB73">
        <f t="shared" si="54"/>
        <v>0.78726113445673696</v>
      </c>
      <c r="AC73">
        <f t="shared" si="55"/>
        <v>0.29663672525954876</v>
      </c>
      <c r="AD73">
        <f t="shared" si="56"/>
        <v>0.76660652168716359</v>
      </c>
      <c r="AE73">
        <f t="shared" si="57"/>
        <v>0.52718063401609727</v>
      </c>
      <c r="AF73">
        <f t="shared" si="58"/>
        <v>3.9669225019479448</v>
      </c>
      <c r="AG73">
        <f t="shared" si="59"/>
        <v>0.78726113445673696</v>
      </c>
      <c r="AH73">
        <f t="shared" si="60"/>
        <v>0.74026037063762551</v>
      </c>
      <c r="AI73">
        <f t="shared" si="61"/>
        <v>0.67335541493176099</v>
      </c>
      <c r="AJ73">
        <f t="shared" si="62"/>
        <v>0.77912011933274505</v>
      </c>
      <c r="AK73">
        <f t="shared" si="63"/>
        <v>0.70887774953031912</v>
      </c>
      <c r="AL73">
        <f t="shared" si="64"/>
        <v>0.58146841674546101</v>
      </c>
      <c r="AM73">
        <f t="shared" si="65"/>
        <v>3.9775844129975342</v>
      </c>
    </row>
    <row r="74" spans="1:39" x14ac:dyDescent="0.25">
      <c r="A74" t="s">
        <v>87</v>
      </c>
      <c r="B74" t="s">
        <v>9</v>
      </c>
      <c r="C74" t="s">
        <v>10</v>
      </c>
      <c r="D74">
        <v>65.2</v>
      </c>
      <c r="E74">
        <v>2.9</v>
      </c>
      <c r="F74">
        <v>84.2</v>
      </c>
      <c r="G74">
        <v>42.3</v>
      </c>
      <c r="H74">
        <v>12.2</v>
      </c>
      <c r="I74" s="4">
        <f t="shared" si="37"/>
        <v>-0.35971438032162872</v>
      </c>
      <c r="J74" s="4">
        <f t="shared" si="38"/>
        <v>-0.28301208680711959</v>
      </c>
      <c r="K74" s="4">
        <f t="shared" si="39"/>
        <v>-0.21520405383276675</v>
      </c>
      <c r="L74" s="4">
        <f t="shared" si="40"/>
        <v>-0.2836137656855463</v>
      </c>
      <c r="N74" t="s">
        <v>87</v>
      </c>
      <c r="O74">
        <f t="shared" si="41"/>
        <v>8.6696549361019531E-2</v>
      </c>
      <c r="P74">
        <f t="shared" si="42"/>
        <v>1.0588535094445115</v>
      </c>
      <c r="Q74">
        <f t="shared" si="43"/>
        <v>0.54000889226150761</v>
      </c>
      <c r="R74">
        <f t="shared" si="44"/>
        <v>1.2665306919198143</v>
      </c>
      <c r="S74">
        <f t="shared" si="45"/>
        <v>9.9428917525637928E-2</v>
      </c>
      <c r="T74">
        <f t="shared" si="46"/>
        <v>3.6483139023221924</v>
      </c>
      <c r="U74">
        <f t="shared" si="47"/>
        <v>0.21687567490709109</v>
      </c>
      <c r="V74">
        <f t="shared" si="48"/>
        <v>5.9276390382790117E-2</v>
      </c>
      <c r="W74">
        <f t="shared" si="49"/>
        <v>0.10785118262234875</v>
      </c>
      <c r="X74">
        <f t="shared" si="50"/>
        <v>0.10559692390374818</v>
      </c>
      <c r="Y74">
        <f t="shared" si="51"/>
        <v>0.93000438500484583</v>
      </c>
      <c r="Z74">
        <f t="shared" si="52"/>
        <v>7.6402370151728585E-2</v>
      </c>
      <c r="AA74">
        <f t="shared" si="53"/>
        <v>0.27963097367885115</v>
      </c>
      <c r="AB74">
        <f t="shared" si="54"/>
        <v>0.10785118262234875</v>
      </c>
      <c r="AC74">
        <f t="shared" si="55"/>
        <v>0.46181965572874561</v>
      </c>
      <c r="AD74">
        <f t="shared" si="56"/>
        <v>7.8990987098689208E-2</v>
      </c>
      <c r="AE74">
        <f t="shared" si="57"/>
        <v>0.25283913670308883</v>
      </c>
      <c r="AF74">
        <f t="shared" si="58"/>
        <v>4.5836637504468722</v>
      </c>
      <c r="AG74">
        <f t="shared" si="59"/>
        <v>0.10785118262234875</v>
      </c>
      <c r="AH74">
        <f t="shared" si="60"/>
        <v>8.8205638551134002E-2</v>
      </c>
      <c r="AI74">
        <f t="shared" si="61"/>
        <v>0.15632370060802231</v>
      </c>
      <c r="AJ74">
        <f t="shared" si="62"/>
        <v>0.10313004272932097</v>
      </c>
      <c r="AK74">
        <f t="shared" si="63"/>
        <v>0.10850170307265965</v>
      </c>
      <c r="AL74">
        <f t="shared" si="64"/>
        <v>0.21632259183453345</v>
      </c>
      <c r="AM74">
        <f t="shared" si="65"/>
        <v>4.6878790045149392</v>
      </c>
    </row>
    <row r="75" spans="1:39" x14ac:dyDescent="0.25">
      <c r="A75" t="s">
        <v>88</v>
      </c>
      <c r="B75" t="s">
        <v>9</v>
      </c>
      <c r="C75" t="s">
        <v>10</v>
      </c>
      <c r="D75">
        <v>2.6</v>
      </c>
      <c r="E75">
        <v>0.5</v>
      </c>
      <c r="F75">
        <v>2.9</v>
      </c>
      <c r="G75">
        <v>55.1</v>
      </c>
      <c r="H75">
        <v>46.6</v>
      </c>
      <c r="I75" s="4">
        <f t="shared" si="37"/>
        <v>-0.38755645865406851</v>
      </c>
      <c r="J75" s="4">
        <f t="shared" si="38"/>
        <v>-0.29784956072755453</v>
      </c>
      <c r="K75" s="4">
        <f t="shared" si="39"/>
        <v>-0.31755117338277467</v>
      </c>
      <c r="L75" s="4">
        <f t="shared" si="40"/>
        <v>-0.27606058993904209</v>
      </c>
      <c r="N75" t="s">
        <v>88</v>
      </c>
      <c r="O75">
        <f t="shared" si="41"/>
        <v>3.6431266381282384E-2</v>
      </c>
      <c r="P75">
        <f t="shared" si="42"/>
        <v>1.09671373597229</v>
      </c>
      <c r="Q75">
        <f t="shared" si="43"/>
        <v>0.57144837490743849</v>
      </c>
      <c r="R75">
        <f t="shared" si="44"/>
        <v>1.3129773477411575</v>
      </c>
      <c r="S75">
        <f t="shared" si="45"/>
        <v>3.3615493774801553E-2</v>
      </c>
      <c r="T75">
        <f t="shared" si="46"/>
        <v>3.7003720104111553</v>
      </c>
      <c r="U75">
        <f t="shared" si="47"/>
        <v>0.25941868717319067</v>
      </c>
      <c r="V75">
        <f t="shared" si="48"/>
        <v>9.2193532637946191E-2</v>
      </c>
      <c r="W75">
        <f t="shared" si="49"/>
        <v>2.7780477668849314E-2</v>
      </c>
      <c r="X75">
        <f t="shared" si="50"/>
        <v>1.5302377176434907E-2</v>
      </c>
      <c r="Y75">
        <f t="shared" si="51"/>
        <v>0.94289589443747346</v>
      </c>
      <c r="Z75">
        <f t="shared" si="52"/>
        <v>0.14993959346020719</v>
      </c>
      <c r="AA75">
        <f t="shared" si="53"/>
        <v>0.32325171250921042</v>
      </c>
      <c r="AB75">
        <f t="shared" si="54"/>
        <v>2.7780477668849314E-2</v>
      </c>
      <c r="AC75">
        <f t="shared" si="55"/>
        <v>0.50088280346771352</v>
      </c>
      <c r="AD75">
        <f t="shared" si="56"/>
        <v>4.4807639207587006E-2</v>
      </c>
      <c r="AE75">
        <f t="shared" si="57"/>
        <v>0.26778335486270521</v>
      </c>
      <c r="AF75">
        <f t="shared" si="58"/>
        <v>4.6512602552741908</v>
      </c>
      <c r="AG75">
        <f t="shared" si="59"/>
        <v>2.7780477668849314E-2</v>
      </c>
      <c r="AH75">
        <f t="shared" si="60"/>
        <v>6.692088593216125E-2</v>
      </c>
      <c r="AI75">
        <f t="shared" si="61"/>
        <v>0.16220197145487347</v>
      </c>
      <c r="AJ75">
        <f t="shared" si="62"/>
        <v>6.5241958263703798E-2</v>
      </c>
      <c r="AK75">
        <f t="shared" si="63"/>
        <v>0.13101730398862646</v>
      </c>
      <c r="AL75">
        <f t="shared" si="64"/>
        <v>0.25177735530701412</v>
      </c>
      <c r="AM75">
        <f t="shared" si="65"/>
        <v>4.740309947798603</v>
      </c>
    </row>
    <row r="76" spans="1:39" x14ac:dyDescent="0.25">
      <c r="A76" t="s">
        <v>89</v>
      </c>
      <c r="B76" t="s">
        <v>9</v>
      </c>
      <c r="C76" t="s">
        <v>10</v>
      </c>
      <c r="D76">
        <v>25.3</v>
      </c>
      <c r="E76">
        <v>2.1</v>
      </c>
      <c r="F76">
        <v>14</v>
      </c>
      <c r="G76">
        <v>9.6</v>
      </c>
      <c r="H76">
        <v>2</v>
      </c>
      <c r="I76" s="4">
        <f t="shared" si="37"/>
        <v>-0.37746036954629886</v>
      </c>
      <c r="J76" s="4">
        <f t="shared" si="38"/>
        <v>-0.28795791144726457</v>
      </c>
      <c r="K76" s="4">
        <f t="shared" si="39"/>
        <v>-0.30357758141469238</v>
      </c>
      <c r="L76" s="4">
        <f t="shared" si="40"/>
        <v>-0.30290976935044384</v>
      </c>
      <c r="N76" t="s">
        <v>89</v>
      </c>
      <c r="O76">
        <f t="shared" si="41"/>
        <v>7.0359955571447294E-3</v>
      </c>
      <c r="P76">
        <f t="shared" si="42"/>
        <v>1.0856960379733489</v>
      </c>
      <c r="Q76">
        <f t="shared" si="43"/>
        <v>0.56053644749708109</v>
      </c>
      <c r="R76">
        <f t="shared" si="44"/>
        <v>1.3039635041685591</v>
      </c>
      <c r="S76">
        <f t="shared" si="45"/>
        <v>9.8954634043579241E-3</v>
      </c>
      <c r="T76">
        <f t="shared" si="46"/>
        <v>3.6931705872295448</v>
      </c>
      <c r="U76">
        <f t="shared" si="47"/>
        <v>0.27052133148398316</v>
      </c>
      <c r="V76">
        <f t="shared" si="48"/>
        <v>7.9785462033391097E-2</v>
      </c>
      <c r="W76">
        <f t="shared" si="49"/>
        <v>1.8321600818594647E-2</v>
      </c>
      <c r="X76">
        <f t="shared" si="50"/>
        <v>2.1369153792360471E-2</v>
      </c>
      <c r="Y76">
        <f t="shared" si="51"/>
        <v>0.9335796383665278</v>
      </c>
      <c r="Z76">
        <f t="shared" si="52"/>
        <v>0.13408250322279178</v>
      </c>
      <c r="AA76">
        <f t="shared" si="53"/>
        <v>0.33507194543967544</v>
      </c>
      <c r="AB76">
        <f t="shared" si="54"/>
        <v>1.8321600818594647E-2</v>
      </c>
      <c r="AC76">
        <f t="shared" si="55"/>
        <v>0.48721062680319444</v>
      </c>
      <c r="AD76">
        <f t="shared" si="56"/>
        <v>1.9733022030481068E-2</v>
      </c>
      <c r="AE76">
        <f t="shared" si="57"/>
        <v>0.25584661743671039</v>
      </c>
      <c r="AF76">
        <f t="shared" si="58"/>
        <v>4.641981392707164</v>
      </c>
      <c r="AG76">
        <f t="shared" si="59"/>
        <v>1.8321600818594647E-2</v>
      </c>
      <c r="AH76">
        <f t="shared" si="60"/>
        <v>5.5572647100536769E-2</v>
      </c>
      <c r="AI76">
        <f t="shared" si="61"/>
        <v>0.14521823344973578</v>
      </c>
      <c r="AJ76">
        <f t="shared" si="62"/>
        <v>4.5388821285869171E-2</v>
      </c>
      <c r="AK76">
        <f t="shared" si="63"/>
        <v>0.11090583297177217</v>
      </c>
      <c r="AL76">
        <f t="shared" si="64"/>
        <v>0.23489822877449246</v>
      </c>
      <c r="AM76">
        <f t="shared" si="65"/>
        <v>4.7324311698356007</v>
      </c>
    </row>
    <row r="77" spans="1:39" x14ac:dyDescent="0.25">
      <c r="A77" t="s">
        <v>90</v>
      </c>
      <c r="B77" t="s">
        <v>12</v>
      </c>
      <c r="C77" t="s">
        <v>10</v>
      </c>
      <c r="D77">
        <v>587</v>
      </c>
      <c r="E77">
        <v>21.3</v>
      </c>
      <c r="F77">
        <v>34.5</v>
      </c>
      <c r="G77">
        <v>10</v>
      </c>
      <c r="H77">
        <v>1.2</v>
      </c>
      <c r="I77" s="4">
        <f t="shared" si="37"/>
        <v>-0.12763775933333654</v>
      </c>
      <c r="J77" s="4">
        <f t="shared" si="38"/>
        <v>-0.16925812008378505</v>
      </c>
      <c r="K77" s="4">
        <f t="shared" si="39"/>
        <v>-0.27777049714931523</v>
      </c>
      <c r="L77" s="4">
        <f t="shared" si="40"/>
        <v>-0.30267373260836561</v>
      </c>
      <c r="N77" t="s">
        <v>90</v>
      </c>
      <c r="O77">
        <f t="shared" si="41"/>
        <v>0.2741767228667828</v>
      </c>
      <c r="P77">
        <f t="shared" si="42"/>
        <v>0.81976036575879685</v>
      </c>
      <c r="Q77">
        <f t="shared" si="43"/>
        <v>0.30055584307518152</v>
      </c>
      <c r="R77">
        <f t="shared" si="44"/>
        <v>1.0461348741163439</v>
      </c>
      <c r="S77">
        <f t="shared" si="45"/>
        <v>0.2745055363741451</v>
      </c>
      <c r="T77">
        <f t="shared" si="46"/>
        <v>3.4521897865576228</v>
      </c>
      <c r="U77">
        <f t="shared" si="47"/>
        <v>0.34734187865968441</v>
      </c>
      <c r="V77">
        <f t="shared" si="48"/>
        <v>0.23771047847431848</v>
      </c>
      <c r="W77">
        <f t="shared" si="49"/>
        <v>0.2884953308157574</v>
      </c>
      <c r="X77">
        <f t="shared" si="50"/>
        <v>0.29163116955152601</v>
      </c>
      <c r="Y77">
        <f t="shared" si="51"/>
        <v>0.83685024109021611</v>
      </c>
      <c r="Z77">
        <f t="shared" si="52"/>
        <v>0.19762059942121282</v>
      </c>
      <c r="AA77">
        <f t="shared" si="53"/>
        <v>0.40651679036977673</v>
      </c>
      <c r="AB77">
        <f t="shared" si="54"/>
        <v>0.2884953308157574</v>
      </c>
      <c r="AC77">
        <f t="shared" si="55"/>
        <v>0.2451711628297232</v>
      </c>
      <c r="AD77">
        <f t="shared" si="56"/>
        <v>0.26219753527353523</v>
      </c>
      <c r="AE77">
        <f t="shared" si="57"/>
        <v>0.12130978290976793</v>
      </c>
      <c r="AF77">
        <f t="shared" si="58"/>
        <v>4.3971047104221324</v>
      </c>
      <c r="AG77">
        <f t="shared" si="59"/>
        <v>0.2884953308157574</v>
      </c>
      <c r="AH77">
        <f t="shared" si="60"/>
        <v>0.23103905189540375</v>
      </c>
      <c r="AI77">
        <f t="shared" si="61"/>
        <v>0.14335511822090169</v>
      </c>
      <c r="AJ77">
        <f t="shared" si="62"/>
        <v>0.26090240654012165</v>
      </c>
      <c r="AK77">
        <f t="shared" si="63"/>
        <v>0.18472325352681615</v>
      </c>
      <c r="AL77">
        <f t="shared" si="64"/>
        <v>5.5034296628533784E-2</v>
      </c>
      <c r="AM77">
        <f t="shared" si="65"/>
        <v>4.4884006306041719</v>
      </c>
    </row>
    <row r="78" spans="1:39" x14ac:dyDescent="0.25">
      <c r="A78" t="s">
        <v>91</v>
      </c>
      <c r="B78" t="s">
        <v>12</v>
      </c>
      <c r="C78" t="s">
        <v>10</v>
      </c>
      <c r="D78">
        <v>118.5</v>
      </c>
      <c r="E78">
        <v>16.399999999999999</v>
      </c>
      <c r="F78">
        <v>15.5</v>
      </c>
      <c r="G78">
        <v>4.3</v>
      </c>
      <c r="H78">
        <v>1</v>
      </c>
      <c r="I78" s="4">
        <f t="shared" si="37"/>
        <v>-0.33600858519193161</v>
      </c>
      <c r="J78" s="4">
        <f t="shared" si="38"/>
        <v>-0.19955129600467308</v>
      </c>
      <c r="K78" s="4">
        <f t="shared" si="39"/>
        <v>-0.30168925817576236</v>
      </c>
      <c r="L78" s="4">
        <f t="shared" si="40"/>
        <v>-0.30603725618298078</v>
      </c>
      <c r="N78" t="s">
        <v>91</v>
      </c>
      <c r="O78">
        <f t="shared" si="41"/>
        <v>9.3264921739438206E-2</v>
      </c>
      <c r="P78">
        <f t="shared" si="42"/>
        <v>1.0303589855902973</v>
      </c>
      <c r="Q78">
        <f t="shared" si="43"/>
        <v>0.5086235901597973</v>
      </c>
      <c r="R78">
        <f t="shared" si="44"/>
        <v>1.2510334903135958</v>
      </c>
      <c r="S78">
        <f t="shared" si="45"/>
        <v>9.2341498974213385E-2</v>
      </c>
      <c r="T78">
        <f t="shared" si="46"/>
        <v>3.6527981110598504</v>
      </c>
      <c r="U78">
        <f t="shared" si="47"/>
        <v>0.27288791648681915</v>
      </c>
      <c r="V78">
        <f t="shared" si="48"/>
        <v>7.4761016671433866E-2</v>
      </c>
      <c r="W78">
        <f t="shared" si="49"/>
        <v>0.11061649614903525</v>
      </c>
      <c r="X78">
        <f t="shared" si="50"/>
        <v>0.10962967759493306</v>
      </c>
      <c r="Y78">
        <f t="shared" si="51"/>
        <v>0.84413546046982768</v>
      </c>
      <c r="Z78">
        <f t="shared" si="52"/>
        <v>0.11210978835777625</v>
      </c>
      <c r="AA78">
        <f t="shared" si="53"/>
        <v>0.33569253322810905</v>
      </c>
      <c r="AB78">
        <f t="shared" si="54"/>
        <v>0.11061649614903525</v>
      </c>
      <c r="AC78">
        <f t="shared" si="55"/>
        <v>0.44548731884505932</v>
      </c>
      <c r="AD78">
        <f t="shared" si="56"/>
        <v>8.4344371511078237E-2</v>
      </c>
      <c r="AE78">
        <f t="shared" si="57"/>
        <v>0.23218182193190212</v>
      </c>
      <c r="AF78">
        <f t="shared" si="58"/>
        <v>4.5852973026525392</v>
      </c>
      <c r="AG78">
        <f t="shared" si="59"/>
        <v>0.11061649614903525</v>
      </c>
      <c r="AH78">
        <f t="shared" si="60"/>
        <v>6.3491555902588481E-2</v>
      </c>
      <c r="AI78">
        <f t="shared" si="61"/>
        <v>6.9575586406923504E-2</v>
      </c>
      <c r="AJ78">
        <f t="shared" si="62"/>
        <v>5.9308275350703168E-2</v>
      </c>
      <c r="AK78">
        <f t="shared" si="63"/>
        <v>4.2314548155072282E-2</v>
      </c>
      <c r="AL78">
        <f t="shared" si="64"/>
        <v>0.16734548455116441</v>
      </c>
      <c r="AM78">
        <f t="shared" si="65"/>
        <v>4.6908310479054522</v>
      </c>
    </row>
    <row r="79" spans="1:39" x14ac:dyDescent="0.25">
      <c r="A79" t="s">
        <v>92</v>
      </c>
      <c r="B79" t="s">
        <v>19</v>
      </c>
      <c r="C79" t="s">
        <v>13</v>
      </c>
      <c r="D79">
        <v>329.8</v>
      </c>
      <c r="E79">
        <v>30.1</v>
      </c>
      <c r="F79">
        <v>144.4</v>
      </c>
      <c r="G79">
        <v>305</v>
      </c>
      <c r="H79">
        <v>576.70000000000005</v>
      </c>
      <c r="I79" s="4">
        <f t="shared" si="37"/>
        <v>-0.24203045177907967</v>
      </c>
      <c r="J79" s="4">
        <f t="shared" si="38"/>
        <v>-0.11485404904219028</v>
      </c>
      <c r="K79" s="4">
        <f t="shared" si="39"/>
        <v>-0.13941934784370799</v>
      </c>
      <c r="L79" s="4">
        <f t="shared" si="40"/>
        <v>-0.12859663532565077</v>
      </c>
      <c r="N79" t="s">
        <v>92</v>
      </c>
      <c r="O79">
        <f t="shared" si="41"/>
        <v>0.31860706061231547</v>
      </c>
      <c r="P79">
        <f t="shared" si="42"/>
        <v>0.91684102778369891</v>
      </c>
      <c r="Q79">
        <f t="shared" si="43"/>
        <v>0.44288635696414264</v>
      </c>
      <c r="R79">
        <f t="shared" si="44"/>
        <v>1.09685313769599</v>
      </c>
      <c r="S79">
        <f t="shared" si="45"/>
        <v>0.32525417045765143</v>
      </c>
      <c r="T79">
        <f t="shared" si="46"/>
        <v>3.4816807010744935</v>
      </c>
      <c r="U79">
        <f t="shared" si="47"/>
        <v>0.18223650487966359</v>
      </c>
      <c r="V79">
        <f t="shared" si="48"/>
        <v>0.24693655737410733</v>
      </c>
      <c r="W79">
        <f t="shared" si="49"/>
        <v>0.34025051183139382</v>
      </c>
      <c r="X79">
        <f t="shared" si="50"/>
        <v>0.33286402011137894</v>
      </c>
      <c r="Y79">
        <f t="shared" si="51"/>
        <v>0.7845887586167033</v>
      </c>
      <c r="Z79">
        <f t="shared" si="52"/>
        <v>0.21176959900491663</v>
      </c>
      <c r="AA79">
        <f t="shared" si="53"/>
        <v>0.20570759548453893</v>
      </c>
      <c r="AB79">
        <f t="shared" si="54"/>
        <v>0.34025051183139382</v>
      </c>
      <c r="AC79">
        <f t="shared" si="55"/>
        <v>0.40711355878672018</v>
      </c>
      <c r="AD79">
        <f t="shared" si="56"/>
        <v>0.3065587138140401</v>
      </c>
      <c r="AE79">
        <f t="shared" si="57"/>
        <v>0.31529287452279264</v>
      </c>
      <c r="AF79">
        <f t="shared" si="58"/>
        <v>4.3690588279673319</v>
      </c>
      <c r="AG79">
        <f t="shared" si="59"/>
        <v>0.34025051183139382</v>
      </c>
      <c r="AH79">
        <f t="shared" si="60"/>
        <v>0.27696492429043512</v>
      </c>
      <c r="AI79">
        <f t="shared" si="61"/>
        <v>0.25188503007245255</v>
      </c>
      <c r="AJ79">
        <f t="shared" si="62"/>
        <v>0.30649119441171757</v>
      </c>
      <c r="AK79">
        <f t="shared" si="63"/>
        <v>0.24468731345344019</v>
      </c>
      <c r="AL79">
        <f t="shared" si="64"/>
        <v>0.22076583301155578</v>
      </c>
      <c r="AM79">
        <f t="shared" si="65"/>
        <v>4.5213488128924597</v>
      </c>
    </row>
    <row r="80" spans="1:39" x14ac:dyDescent="0.25">
      <c r="A80" t="s">
        <v>93</v>
      </c>
      <c r="B80" t="s">
        <v>9</v>
      </c>
      <c r="C80" t="s">
        <v>10</v>
      </c>
      <c r="D80">
        <v>0.3</v>
      </c>
      <c r="E80">
        <v>0.4</v>
      </c>
      <c r="F80">
        <v>3.1</v>
      </c>
      <c r="G80">
        <v>8.6999999999999993</v>
      </c>
      <c r="H80">
        <v>5.8</v>
      </c>
      <c r="I80" s="4">
        <f t="shared" si="37"/>
        <v>-0.38857941041388666</v>
      </c>
      <c r="J80" s="4">
        <f t="shared" si="38"/>
        <v>-0.29846778880757269</v>
      </c>
      <c r="K80" s="4">
        <f t="shared" si="39"/>
        <v>-0.31729939695091736</v>
      </c>
      <c r="L80" s="4">
        <f t="shared" si="40"/>
        <v>-0.30344085202011989</v>
      </c>
      <c r="N80" t="s">
        <v>93</v>
      </c>
      <c r="O80">
        <f t="shared" si="41"/>
        <v>2.7144664753299384E-2</v>
      </c>
      <c r="P80">
        <f t="shared" si="42"/>
        <v>1.1003583391268226</v>
      </c>
      <c r="Q80">
        <f t="shared" si="43"/>
        <v>0.57486162175091948</v>
      </c>
      <c r="R80">
        <f t="shared" si="44"/>
        <v>1.3194462703996432</v>
      </c>
      <c r="S80">
        <f t="shared" si="45"/>
        <v>2.1555519535173064E-2</v>
      </c>
      <c r="T80">
        <f t="shared" si="46"/>
        <v>3.7078212936421013</v>
      </c>
      <c r="U80">
        <f t="shared" si="47"/>
        <v>0.2812019848234612</v>
      </c>
      <c r="V80">
        <f t="shared" si="48"/>
        <v>9.8670981231971461E-2</v>
      </c>
      <c r="W80">
        <f t="shared" si="49"/>
        <v>6.2081705500523976E-3</v>
      </c>
      <c r="X80">
        <f t="shared" si="50"/>
        <v>1.3785697953270795E-2</v>
      </c>
      <c r="Y80">
        <f t="shared" si="51"/>
        <v>0.94502214474577173</v>
      </c>
      <c r="Z80">
        <f t="shared" si="52"/>
        <v>0.15394943319646373</v>
      </c>
      <c r="AA80">
        <f t="shared" si="53"/>
        <v>0.34508419894857983</v>
      </c>
      <c r="AB80">
        <f t="shared" si="54"/>
        <v>6.2081705500523976E-3</v>
      </c>
      <c r="AC80">
        <f t="shared" si="55"/>
        <v>0.50174441553266802</v>
      </c>
      <c r="AD80">
        <f t="shared" si="56"/>
        <v>4.0007225506334815E-2</v>
      </c>
      <c r="AE80">
        <f t="shared" si="57"/>
        <v>0.26775562990924484</v>
      </c>
      <c r="AF80">
        <f t="shared" si="58"/>
        <v>4.6598611576846505</v>
      </c>
      <c r="AG80">
        <f t="shared" si="59"/>
        <v>6.2081705500523976E-3</v>
      </c>
      <c r="AH80">
        <f t="shared" si="60"/>
        <v>7.236247984457804E-2</v>
      </c>
      <c r="AI80">
        <f t="shared" si="61"/>
        <v>0.16122537179340851</v>
      </c>
      <c r="AJ80">
        <f t="shared" si="62"/>
        <v>5.8249339523654277E-2</v>
      </c>
      <c r="AK80">
        <f t="shared" si="63"/>
        <v>0.12976626192191881</v>
      </c>
      <c r="AL80">
        <f t="shared" si="64"/>
        <v>0.25245128341028283</v>
      </c>
      <c r="AM80">
        <f t="shared" si="65"/>
        <v>4.7471777954239078</v>
      </c>
    </row>
    <row r="81" spans="1:39" x14ac:dyDescent="0.25">
      <c r="A81" t="s">
        <v>94</v>
      </c>
      <c r="B81" t="s">
        <v>12</v>
      </c>
      <c r="C81" t="s">
        <v>10</v>
      </c>
      <c r="D81">
        <v>1.9</v>
      </c>
      <c r="E81">
        <v>1.3</v>
      </c>
      <c r="F81">
        <v>2.1</v>
      </c>
      <c r="G81">
        <v>10.5</v>
      </c>
      <c r="H81">
        <v>7.5</v>
      </c>
      <c r="I81" s="4">
        <f t="shared" si="37"/>
        <v>-0.38786779179836101</v>
      </c>
      <c r="J81" s="4">
        <f t="shared" si="38"/>
        <v>-0.29290373608740961</v>
      </c>
      <c r="K81" s="4">
        <f t="shared" si="39"/>
        <v>-0.31855827911020401</v>
      </c>
      <c r="L81" s="4">
        <f t="shared" si="40"/>
        <v>-0.30237868668076778</v>
      </c>
      <c r="N81" t="s">
        <v>94</v>
      </c>
      <c r="O81">
        <f t="shared" si="41"/>
        <v>2.5104947761218618E-2</v>
      </c>
      <c r="P81">
        <f t="shared" si="42"/>
        <v>1.0985371067312892</v>
      </c>
      <c r="Q81">
        <f t="shared" si="43"/>
        <v>0.5730116530095527</v>
      </c>
      <c r="R81">
        <f t="shared" si="44"/>
        <v>1.31774417706092</v>
      </c>
      <c r="S81">
        <f t="shared" si="45"/>
        <v>1.7726335159658841E-2</v>
      </c>
      <c r="T81">
        <f t="shared" si="46"/>
        <v>3.7070437062543835</v>
      </c>
      <c r="U81">
        <f t="shared" si="47"/>
        <v>0.27999950907147009</v>
      </c>
      <c r="V81">
        <f t="shared" si="48"/>
        <v>9.5784775319909143E-2</v>
      </c>
      <c r="W81">
        <f t="shared" si="49"/>
        <v>8.0773987867613344E-3</v>
      </c>
      <c r="X81">
        <f t="shared" si="50"/>
        <v>1.2037449947420569E-2</v>
      </c>
      <c r="Y81">
        <f t="shared" si="51"/>
        <v>0.93939684642538523</v>
      </c>
      <c r="Z81">
        <f t="shared" si="52"/>
        <v>0.15222651783169758</v>
      </c>
      <c r="AA81">
        <f t="shared" si="53"/>
        <v>0.34385697669958043</v>
      </c>
      <c r="AB81">
        <f t="shared" si="54"/>
        <v>8.0773987867613344E-3</v>
      </c>
      <c r="AC81">
        <f t="shared" si="55"/>
        <v>0.50064792417074611</v>
      </c>
      <c r="AD81">
        <f t="shared" si="56"/>
        <v>3.768840482218052E-2</v>
      </c>
      <c r="AE81">
        <f t="shared" si="57"/>
        <v>0.2669774429202218</v>
      </c>
      <c r="AF81">
        <f t="shared" si="58"/>
        <v>4.6580260918511245</v>
      </c>
      <c r="AG81">
        <f t="shared" si="59"/>
        <v>8.0773987867613344E-3</v>
      </c>
      <c r="AH81">
        <f t="shared" si="60"/>
        <v>6.8786861121968287E-2</v>
      </c>
      <c r="AI81">
        <f t="shared" si="61"/>
        <v>0.15725110690068894</v>
      </c>
      <c r="AJ81">
        <f t="shared" si="62"/>
        <v>5.3174377954709397E-2</v>
      </c>
      <c r="AK81">
        <f t="shared" si="63"/>
        <v>0.12592381001246464</v>
      </c>
      <c r="AL81">
        <f t="shared" si="64"/>
        <v>0.2494422366187197</v>
      </c>
      <c r="AM81">
        <f t="shared" si="65"/>
        <v>4.7463764484729039</v>
      </c>
    </row>
    <row r="82" spans="1:39" x14ac:dyDescent="0.25">
      <c r="A82" t="s">
        <v>95</v>
      </c>
      <c r="B82" t="s">
        <v>16</v>
      </c>
      <c r="C82" t="s">
        <v>20</v>
      </c>
      <c r="D82">
        <v>1972.6</v>
      </c>
      <c r="E82">
        <v>119.7</v>
      </c>
      <c r="F82">
        <v>377.7</v>
      </c>
      <c r="G82">
        <v>1178.0999999999999</v>
      </c>
      <c r="H82">
        <v>698.2</v>
      </c>
      <c r="I82" s="4">
        <f t="shared" si="37"/>
        <v>0.48862396171184863</v>
      </c>
      <c r="J82" s="4">
        <f t="shared" si="38"/>
        <v>0.43907831065404751</v>
      </c>
      <c r="K82" s="4">
        <f t="shared" si="39"/>
        <v>0.15427785991787682</v>
      </c>
      <c r="L82" s="4">
        <f t="shared" si="40"/>
        <v>0.38661256344566552</v>
      </c>
      <c r="N82" t="s">
        <v>95</v>
      </c>
      <c r="O82">
        <f t="shared" si="41"/>
        <v>1.3956509274148492</v>
      </c>
      <c r="P82">
        <f t="shared" si="42"/>
        <v>0.85059379818700243</v>
      </c>
      <c r="Q82">
        <f t="shared" si="43"/>
        <v>1.0210440362374911</v>
      </c>
      <c r="R82">
        <f t="shared" si="44"/>
        <v>0.74647486807523733</v>
      </c>
      <c r="S82">
        <f t="shared" si="45"/>
        <v>1.3997263744635753</v>
      </c>
      <c r="T82">
        <f t="shared" si="46"/>
        <v>2.7008374313558776</v>
      </c>
      <c r="U82">
        <f t="shared" si="47"/>
        <v>1.2221543316164463</v>
      </c>
      <c r="V82">
        <f t="shared" si="48"/>
        <v>1.3285883287398252</v>
      </c>
      <c r="W82">
        <f t="shared" si="49"/>
        <v>1.4147899429821418</v>
      </c>
      <c r="X82">
        <f t="shared" si="50"/>
        <v>1.4091634512133064</v>
      </c>
      <c r="Y82">
        <f t="shared" si="51"/>
        <v>1.1374372957908956</v>
      </c>
      <c r="Z82">
        <f t="shared" si="52"/>
        <v>1.2835919272746166</v>
      </c>
      <c r="AA82">
        <f t="shared" si="53"/>
        <v>1.2008558979998074</v>
      </c>
      <c r="AB82">
        <f t="shared" si="54"/>
        <v>1.4147899429821418</v>
      </c>
      <c r="AC82">
        <f t="shared" si="55"/>
        <v>1.1011004469219388</v>
      </c>
      <c r="AD82">
        <f t="shared" si="56"/>
        <v>1.3828589528105737</v>
      </c>
      <c r="AE82">
        <f t="shared" si="57"/>
        <v>1.2564120717904637</v>
      </c>
      <c r="AF82">
        <f t="shared" si="58"/>
        <v>3.3929015393921524</v>
      </c>
      <c r="AG82">
        <f t="shared" si="59"/>
        <v>1.4147899429821418</v>
      </c>
      <c r="AH82">
        <f t="shared" si="60"/>
        <v>1.3472274783591529</v>
      </c>
      <c r="AI82">
        <f t="shared" si="61"/>
        <v>1.2861017548083302</v>
      </c>
      <c r="AJ82">
        <f t="shared" si="62"/>
        <v>1.3805812996984994</v>
      </c>
      <c r="AK82">
        <f t="shared" si="63"/>
        <v>1.3061967919634419</v>
      </c>
      <c r="AL82">
        <f t="shared" si="64"/>
        <v>1.2048976043143327</v>
      </c>
      <c r="AM82">
        <f t="shared" si="65"/>
        <v>3.71070563672059</v>
      </c>
    </row>
    <row r="83" spans="1:39" x14ac:dyDescent="0.25">
      <c r="A83" t="s">
        <v>96</v>
      </c>
      <c r="B83" t="s">
        <v>9</v>
      </c>
      <c r="C83" t="s">
        <v>10</v>
      </c>
      <c r="D83">
        <v>33.799999999999997</v>
      </c>
      <c r="E83">
        <v>4.0999999999999996</v>
      </c>
      <c r="F83">
        <v>9.4</v>
      </c>
      <c r="G83">
        <v>7.3</v>
      </c>
      <c r="H83">
        <v>5</v>
      </c>
      <c r="I83" s="4">
        <f t="shared" si="37"/>
        <v>-0.37367989565131904</v>
      </c>
      <c r="J83" s="4">
        <f t="shared" si="38"/>
        <v>-0.27559334984690215</v>
      </c>
      <c r="K83" s="4">
        <f t="shared" si="39"/>
        <v>-0.30936843934741115</v>
      </c>
      <c r="L83" s="4">
        <f t="shared" si="40"/>
        <v>-0.30426698061739388</v>
      </c>
      <c r="N83" t="s">
        <v>96</v>
      </c>
      <c r="O83">
        <f t="shared" si="41"/>
        <v>1.4026037962990467E-2</v>
      </c>
      <c r="P83">
        <f t="shared" si="42"/>
        <v>1.0803641454507391</v>
      </c>
      <c r="Q83">
        <f t="shared" si="43"/>
        <v>0.55514022005308183</v>
      </c>
      <c r="R83">
        <f t="shared" si="44"/>
        <v>1.2996202501602423</v>
      </c>
      <c r="S83">
        <f t="shared" si="45"/>
        <v>7.5186696586639042E-3</v>
      </c>
      <c r="T83">
        <f t="shared" si="46"/>
        <v>3.6911691889407181</v>
      </c>
      <c r="U83">
        <f t="shared" si="47"/>
        <v>0.27283042598155288</v>
      </c>
      <c r="V83">
        <f t="shared" si="48"/>
        <v>7.6741532083597006E-2</v>
      </c>
      <c r="W83">
        <f t="shared" si="49"/>
        <v>2.6018147891167624E-2</v>
      </c>
      <c r="X83">
        <f t="shared" si="50"/>
        <v>2.7721563617625677E-2</v>
      </c>
      <c r="Y83">
        <f t="shared" si="51"/>
        <v>0.92121995756608011</v>
      </c>
      <c r="Z83">
        <f t="shared" si="52"/>
        <v>0.13258168810500406</v>
      </c>
      <c r="AA83">
        <f t="shared" si="53"/>
        <v>0.33743116595235695</v>
      </c>
      <c r="AB83">
        <f t="shared" si="54"/>
        <v>2.6018147891167624E-2</v>
      </c>
      <c r="AC83">
        <f t="shared" si="55"/>
        <v>0.48348433472589075</v>
      </c>
      <c r="AD83">
        <f t="shared" si="56"/>
        <v>1.9690043643592507E-2</v>
      </c>
      <c r="AE83">
        <f t="shared" si="57"/>
        <v>0.25259866092362127</v>
      </c>
      <c r="AF83">
        <f t="shared" si="58"/>
        <v>4.638461027790262</v>
      </c>
      <c r="AG83">
        <f t="shared" si="59"/>
        <v>2.6018147891167624E-2</v>
      </c>
      <c r="AH83">
        <f t="shared" si="60"/>
        <v>4.8680744830600919E-2</v>
      </c>
      <c r="AI83">
        <f t="shared" si="61"/>
        <v>0.13472484441181812</v>
      </c>
      <c r="AJ83">
        <f t="shared" si="62"/>
        <v>3.3197719210855306E-2</v>
      </c>
      <c r="AK83">
        <f t="shared" si="63"/>
        <v>0.10184246836860278</v>
      </c>
      <c r="AL83">
        <f t="shared" si="64"/>
        <v>0.22724175632871912</v>
      </c>
      <c r="AM83">
        <f t="shared" si="65"/>
        <v>4.7302639071133337</v>
      </c>
    </row>
    <row r="84" spans="1:39" x14ac:dyDescent="0.25">
      <c r="A84" t="s">
        <v>97</v>
      </c>
      <c r="B84" t="s">
        <v>19</v>
      </c>
      <c r="C84" t="s">
        <v>10</v>
      </c>
      <c r="D84">
        <v>1565</v>
      </c>
      <c r="E84">
        <v>2.9</v>
      </c>
      <c r="F84">
        <v>49.2</v>
      </c>
      <c r="G84">
        <v>10.3</v>
      </c>
      <c r="H84">
        <v>1.5</v>
      </c>
      <c r="I84" s="4">
        <f t="shared" si="37"/>
        <v>0.3073391194066975</v>
      </c>
      <c r="J84" s="4">
        <f t="shared" si="38"/>
        <v>-0.28301208680711959</v>
      </c>
      <c r="K84" s="4">
        <f t="shared" si="39"/>
        <v>-0.25926492940780094</v>
      </c>
      <c r="L84" s="4">
        <f t="shared" si="40"/>
        <v>-0.30249670505180692</v>
      </c>
      <c r="N84" t="s">
        <v>97</v>
      </c>
      <c r="O84">
        <f t="shared" si="41"/>
        <v>0.68441686870145346</v>
      </c>
      <c r="P84">
        <f t="shared" si="42"/>
        <v>0.44813809022151807</v>
      </c>
      <c r="Q84">
        <f t="shared" si="43"/>
        <v>0.18914265706086339</v>
      </c>
      <c r="R84">
        <f t="shared" si="44"/>
        <v>0.68866701572639299</v>
      </c>
      <c r="S84">
        <f t="shared" si="45"/>
        <v>0.68479413053137916</v>
      </c>
      <c r="T84">
        <f t="shared" si="46"/>
        <v>3.0525419791170201</v>
      </c>
      <c r="U84">
        <f t="shared" si="47"/>
        <v>0.70392975760971599</v>
      </c>
      <c r="V84">
        <f t="shared" si="48"/>
        <v>0.65965397275971138</v>
      </c>
      <c r="W84">
        <f t="shared" si="49"/>
        <v>0.69236114734791243</v>
      </c>
      <c r="X84">
        <f t="shared" si="50"/>
        <v>0.69823321447769948</v>
      </c>
      <c r="Y84">
        <f t="shared" si="51"/>
        <v>1.1215824357555666</v>
      </c>
      <c r="Z84">
        <f t="shared" si="52"/>
        <v>0.60771149423944726</v>
      </c>
      <c r="AA84">
        <f t="shared" si="53"/>
        <v>0.74994602645700015</v>
      </c>
      <c r="AB84">
        <f t="shared" si="54"/>
        <v>0.69236114734791243</v>
      </c>
      <c r="AC84">
        <f t="shared" si="55"/>
        <v>0.215885262022497</v>
      </c>
      <c r="AD84">
        <f t="shared" si="56"/>
        <v>0.67417450147366964</v>
      </c>
      <c r="AE84">
        <f t="shared" si="57"/>
        <v>0.43086581111146921</v>
      </c>
      <c r="AF84">
        <f t="shared" si="58"/>
        <v>4.0791233102555395</v>
      </c>
      <c r="AG84">
        <f t="shared" si="59"/>
        <v>0.69236114734791243</v>
      </c>
      <c r="AH84">
        <f t="shared" si="60"/>
        <v>0.64879765145607593</v>
      </c>
      <c r="AI84">
        <f t="shared" si="61"/>
        <v>0.58252519881072462</v>
      </c>
      <c r="AJ84">
        <f t="shared" si="62"/>
        <v>0.6864565368717922</v>
      </c>
      <c r="AK84">
        <f t="shared" si="63"/>
        <v>0.62027534433265308</v>
      </c>
      <c r="AL84">
        <f t="shared" si="64"/>
        <v>0.49662876872386574</v>
      </c>
      <c r="AM84">
        <f t="shared" si="65"/>
        <v>4.0850634199704796</v>
      </c>
    </row>
    <row r="85" spans="1:39" x14ac:dyDescent="0.25">
      <c r="A85" t="s">
        <v>98</v>
      </c>
      <c r="B85" t="s">
        <v>12</v>
      </c>
      <c r="C85" t="s">
        <v>10</v>
      </c>
      <c r="D85">
        <v>446.6</v>
      </c>
      <c r="E85">
        <v>33.299999999999997</v>
      </c>
      <c r="F85">
        <v>58.4</v>
      </c>
      <c r="G85">
        <v>96</v>
      </c>
      <c r="H85">
        <v>108.2</v>
      </c>
      <c r="I85" s="4">
        <f t="shared" si="37"/>
        <v>-0.19008229284570952</v>
      </c>
      <c r="J85" s="4">
        <f t="shared" si="38"/>
        <v>-9.5070750481610386E-2</v>
      </c>
      <c r="K85" s="4">
        <f t="shared" si="39"/>
        <v>-0.24768321354236333</v>
      </c>
      <c r="L85" s="4">
        <f t="shared" si="40"/>
        <v>-0.25192583306154026</v>
      </c>
      <c r="N85" t="s">
        <v>98</v>
      </c>
      <c r="O85">
        <f t="shared" si="41"/>
        <v>0.2740610210559809</v>
      </c>
      <c r="P85">
        <f t="shared" si="42"/>
        <v>0.86653998455835946</v>
      </c>
      <c r="Q85">
        <f t="shared" si="43"/>
        <v>0.36467553582534618</v>
      </c>
      <c r="R85">
        <f t="shared" si="44"/>
        <v>1.0797874006951487</v>
      </c>
      <c r="S85">
        <f t="shared" si="45"/>
        <v>0.27586857466088505</v>
      </c>
      <c r="T85">
        <f t="shared" si="46"/>
        <v>3.489260766466534</v>
      </c>
      <c r="U85">
        <f t="shared" si="47"/>
        <v>0.29577042799290154</v>
      </c>
      <c r="V85">
        <f t="shared" si="48"/>
        <v>0.21825477046197372</v>
      </c>
      <c r="W85">
        <f t="shared" si="49"/>
        <v>0.29319725441183586</v>
      </c>
      <c r="X85">
        <f t="shared" si="50"/>
        <v>0.29134958580399933</v>
      </c>
      <c r="Y85">
        <f t="shared" si="51"/>
        <v>0.75038229129620815</v>
      </c>
      <c r="Z85">
        <f t="shared" si="52"/>
        <v>0.1859132924463365</v>
      </c>
      <c r="AA85">
        <f t="shared" si="53"/>
        <v>0.34528652101455348</v>
      </c>
      <c r="AB85">
        <f t="shared" si="54"/>
        <v>0.29319725441183586</v>
      </c>
      <c r="AC85">
        <f t="shared" si="55"/>
        <v>0.32752478379111516</v>
      </c>
      <c r="AD85">
        <f t="shared" si="56"/>
        <v>0.26143142557440285</v>
      </c>
      <c r="AE85">
        <f t="shared" si="57"/>
        <v>0.21687742829270998</v>
      </c>
      <c r="AF85">
        <f t="shared" si="58"/>
        <v>4.4013443588855026</v>
      </c>
      <c r="AG85">
        <f t="shared" si="59"/>
        <v>0.29319725441183586</v>
      </c>
      <c r="AH85">
        <f t="shared" si="60"/>
        <v>0.22678604624119708</v>
      </c>
      <c r="AI85">
        <f t="shared" si="61"/>
        <v>0.14540057503740952</v>
      </c>
      <c r="AJ85">
        <f t="shared" si="62"/>
        <v>0.25087685809275811</v>
      </c>
      <c r="AK85">
        <f t="shared" si="63"/>
        <v>0.17180237789799255</v>
      </c>
      <c r="AL85">
        <f t="shared" si="64"/>
        <v>9.1337472744422707E-2</v>
      </c>
      <c r="AM85">
        <f t="shared" si="65"/>
        <v>4.5260335061696457</v>
      </c>
    </row>
    <row r="86" spans="1:39" x14ac:dyDescent="0.25">
      <c r="A86" t="s">
        <v>99</v>
      </c>
      <c r="B86" t="s">
        <v>19</v>
      </c>
      <c r="C86" t="s">
        <v>10</v>
      </c>
      <c r="D86">
        <v>147.19999999999999</v>
      </c>
      <c r="E86">
        <v>26.5</v>
      </c>
      <c r="F86">
        <v>10.8</v>
      </c>
      <c r="G86">
        <v>19</v>
      </c>
      <c r="H86">
        <v>3.5</v>
      </c>
      <c r="I86" s="4">
        <f t="shared" si="37"/>
        <v>-0.32324392627594078</v>
      </c>
      <c r="J86" s="4">
        <f t="shared" si="38"/>
        <v>-0.1371102599228427</v>
      </c>
      <c r="K86" s="4">
        <f t="shared" si="39"/>
        <v>-0.30760600432440982</v>
      </c>
      <c r="L86" s="4">
        <f t="shared" si="40"/>
        <v>-0.2973629059116048</v>
      </c>
      <c r="N86" t="s">
        <v>99</v>
      </c>
      <c r="O86">
        <f t="shared" si="41"/>
        <v>0.15602013555860597</v>
      </c>
      <c r="P86">
        <f t="shared" si="42"/>
        <v>1.0110872891024802</v>
      </c>
      <c r="Q86">
        <f t="shared" si="43"/>
        <v>0.49621369652492248</v>
      </c>
      <c r="R86">
        <f t="shared" si="44"/>
        <v>1.2317763859118647</v>
      </c>
      <c r="S86">
        <f t="shared" si="45"/>
        <v>0.15452238228061146</v>
      </c>
      <c r="T86">
        <f t="shared" si="46"/>
        <v>3.6402556899905552</v>
      </c>
      <c r="U86">
        <f t="shared" si="47"/>
        <v>0.28768239220820374</v>
      </c>
      <c r="V86">
        <f t="shared" si="48"/>
        <v>0.12397595178634591</v>
      </c>
      <c r="W86">
        <f t="shared" si="49"/>
        <v>0.17244029602482711</v>
      </c>
      <c r="X86">
        <f t="shared" si="50"/>
        <v>0.16978376105825702</v>
      </c>
      <c r="Y86">
        <f t="shared" si="51"/>
        <v>0.78119671274388147</v>
      </c>
      <c r="Z86">
        <f t="shared" si="52"/>
        <v>0.1466573339735113</v>
      </c>
      <c r="AA86">
        <f t="shared" si="53"/>
        <v>0.34498600833031756</v>
      </c>
      <c r="AB86">
        <f t="shared" si="54"/>
        <v>0.17244029602482711</v>
      </c>
      <c r="AC86">
        <f t="shared" si="55"/>
        <v>0.44404908530101267</v>
      </c>
      <c r="AD86">
        <f t="shared" si="56"/>
        <v>0.14749354689128774</v>
      </c>
      <c r="AE86">
        <f t="shared" si="57"/>
        <v>0.25230476470038637</v>
      </c>
      <c r="AF86">
        <f t="shared" si="58"/>
        <v>4.5596007392216418</v>
      </c>
      <c r="AG86">
        <f t="shared" si="59"/>
        <v>0.17244029602482711</v>
      </c>
      <c r="AH86">
        <f t="shared" si="60"/>
        <v>0.12236814774129633</v>
      </c>
      <c r="AI86">
        <f t="shared" si="61"/>
        <v>8.0508357625777349E-2</v>
      </c>
      <c r="AJ86">
        <f t="shared" si="62"/>
        <v>0.11872043643644263</v>
      </c>
      <c r="AK86">
        <f t="shared" si="63"/>
        <v>8.072376798224197E-2</v>
      </c>
      <c r="AL86">
        <f t="shared" si="64"/>
        <v>0.1592349492342231</v>
      </c>
      <c r="AM86">
        <f t="shared" si="65"/>
        <v>4.6774640865912982</v>
      </c>
    </row>
    <row r="87" spans="1:39" x14ac:dyDescent="0.25">
      <c r="A87" t="s">
        <v>100</v>
      </c>
      <c r="B87" t="s">
        <v>9</v>
      </c>
      <c r="C87" t="s">
        <v>13</v>
      </c>
      <c r="D87">
        <v>41.5</v>
      </c>
      <c r="E87">
        <v>16.899999999999999</v>
      </c>
      <c r="F87">
        <v>139.30000000000001</v>
      </c>
      <c r="G87">
        <v>770.1</v>
      </c>
      <c r="H87">
        <v>417</v>
      </c>
      <c r="I87" s="4">
        <f t="shared" si="37"/>
        <v>-0.37025523106410196</v>
      </c>
      <c r="J87" s="4">
        <f t="shared" si="38"/>
        <v>-0.19646015560458246</v>
      </c>
      <c r="K87" s="4">
        <f t="shared" si="39"/>
        <v>-0.14583964685607009</v>
      </c>
      <c r="L87" s="4">
        <f t="shared" si="40"/>
        <v>0.14585508652584303</v>
      </c>
      <c r="N87" t="s">
        <v>100</v>
      </c>
      <c r="O87">
        <f t="shared" si="41"/>
        <v>0.48036780277007068</v>
      </c>
      <c r="P87">
        <f t="shared" si="42"/>
        <v>1.1015505725309203</v>
      </c>
      <c r="Q87">
        <f t="shared" si="43"/>
        <v>0.67077506586071545</v>
      </c>
      <c r="R87">
        <f t="shared" si="44"/>
        <v>1.2403307736921789</v>
      </c>
      <c r="S87">
        <f t="shared" si="45"/>
        <v>0.48583532535828128</v>
      </c>
      <c r="T87">
        <f t="shared" si="46"/>
        <v>3.5598675469538716</v>
      </c>
      <c r="U87">
        <f t="shared" si="47"/>
        <v>0.22917945278615487</v>
      </c>
      <c r="V87">
        <f t="shared" si="48"/>
        <v>0.43203965804276495</v>
      </c>
      <c r="W87">
        <f t="shared" si="49"/>
        <v>0.49180529316957861</v>
      </c>
      <c r="X87">
        <f t="shared" si="50"/>
        <v>0.47879323588731848</v>
      </c>
      <c r="Y87">
        <f t="shared" si="51"/>
        <v>0.93587761559892435</v>
      </c>
      <c r="Z87">
        <f t="shared" si="52"/>
        <v>0.4312058648836562</v>
      </c>
      <c r="AA87">
        <f t="shared" si="53"/>
        <v>0.17407422034071196</v>
      </c>
      <c r="AB87">
        <f t="shared" si="54"/>
        <v>0.49180529316957861</v>
      </c>
      <c r="AC87">
        <f t="shared" si="55"/>
        <v>0.64855756992322255</v>
      </c>
      <c r="AD87">
        <f t="shared" si="56"/>
        <v>0.47463358092050362</v>
      </c>
      <c r="AE87">
        <f t="shared" si="57"/>
        <v>0.54077314922883502</v>
      </c>
      <c r="AF87">
        <f t="shared" si="58"/>
        <v>4.4374430705190147</v>
      </c>
      <c r="AG87">
        <f t="shared" si="59"/>
        <v>0.49180529316957861</v>
      </c>
      <c r="AH87">
        <f t="shared" si="60"/>
        <v>0.455361437611076</v>
      </c>
      <c r="AI87">
        <f t="shared" si="61"/>
        <v>0.48568808612809145</v>
      </c>
      <c r="AJ87">
        <f t="shared" si="62"/>
        <v>0.48261351847473605</v>
      </c>
      <c r="AK87">
        <f t="shared" si="63"/>
        <v>0.4677526154206606</v>
      </c>
      <c r="AL87">
        <f t="shared" si="64"/>
        <v>0.49306753066267256</v>
      </c>
      <c r="AM87">
        <f t="shared" si="65"/>
        <v>4.6025472383419812</v>
      </c>
    </row>
    <row r="88" spans="1:39" x14ac:dyDescent="0.25">
      <c r="A88" t="s">
        <v>101</v>
      </c>
      <c r="B88" t="s">
        <v>19</v>
      </c>
      <c r="C88" t="s">
        <v>13</v>
      </c>
      <c r="D88">
        <v>268.7</v>
      </c>
      <c r="E88">
        <v>4.5</v>
      </c>
      <c r="F88">
        <v>94.2</v>
      </c>
      <c r="G88">
        <v>171.3</v>
      </c>
      <c r="H88">
        <v>82.4</v>
      </c>
      <c r="I88" s="4">
        <f t="shared" si="37"/>
        <v>-0.26920538765946417</v>
      </c>
      <c r="J88" s="4">
        <f t="shared" si="38"/>
        <v>-0.27312043752682963</v>
      </c>
      <c r="K88" s="4">
        <f t="shared" si="39"/>
        <v>-0.20261523223989986</v>
      </c>
      <c r="L88" s="4">
        <f t="shared" si="40"/>
        <v>-0.20749191636530831</v>
      </c>
      <c r="N88" t="s">
        <v>101</v>
      </c>
      <c r="O88">
        <f t="shared" si="41"/>
        <v>0.17168664738790612</v>
      </c>
      <c r="P88">
        <f t="shared" si="42"/>
        <v>0.96379996006831414</v>
      </c>
      <c r="Q88">
        <f t="shared" si="43"/>
        <v>0.45072652364680438</v>
      </c>
      <c r="R88">
        <f t="shared" si="44"/>
        <v>1.1629179482990701</v>
      </c>
      <c r="S88">
        <f t="shared" si="45"/>
        <v>0.17970293429880127</v>
      </c>
      <c r="T88">
        <f t="shared" si="46"/>
        <v>3.5421227462905547</v>
      </c>
      <c r="U88">
        <f t="shared" si="47"/>
        <v>0.16176881752725994</v>
      </c>
      <c r="V88">
        <f t="shared" si="48"/>
        <v>0.1184707333600761</v>
      </c>
      <c r="W88">
        <f t="shared" si="49"/>
        <v>0.18939183402962045</v>
      </c>
      <c r="X88">
        <f t="shared" si="50"/>
        <v>0.18547815703950635</v>
      </c>
      <c r="Y88">
        <f t="shared" si="51"/>
        <v>0.92171394553391151</v>
      </c>
      <c r="Z88">
        <f t="shared" si="52"/>
        <v>7.6497797765091163E-2</v>
      </c>
      <c r="AA88">
        <f t="shared" si="53"/>
        <v>0.22858234605225944</v>
      </c>
      <c r="AB88">
        <f t="shared" si="54"/>
        <v>0.18939183402962045</v>
      </c>
      <c r="AC88">
        <f t="shared" si="55"/>
        <v>0.38071599253690741</v>
      </c>
      <c r="AD88">
        <f t="shared" si="56"/>
        <v>0.16024465259725934</v>
      </c>
      <c r="AE88">
        <f t="shared" si="57"/>
        <v>0.19947551395266924</v>
      </c>
      <c r="AF88">
        <f t="shared" si="58"/>
        <v>4.4800481219623594</v>
      </c>
      <c r="AG88">
        <f t="shared" si="59"/>
        <v>0.18939183402962045</v>
      </c>
      <c r="AH88">
        <f t="shared" si="60"/>
        <v>0.13815526790860191</v>
      </c>
      <c r="AI88">
        <f t="shared" si="61"/>
        <v>0.15847642611021412</v>
      </c>
      <c r="AJ88">
        <f t="shared" si="62"/>
        <v>0.18151883006842318</v>
      </c>
      <c r="AK88">
        <f t="shared" si="63"/>
        <v>0.13840599525473529</v>
      </c>
      <c r="AL88">
        <f t="shared" si="64"/>
        <v>0.16864034273804221</v>
      </c>
      <c r="AM88">
        <f t="shared" si="65"/>
        <v>4.5828071828783346</v>
      </c>
    </row>
    <row r="89" spans="1:39" x14ac:dyDescent="0.25">
      <c r="A89" t="s">
        <v>102</v>
      </c>
      <c r="B89" t="s">
        <v>16</v>
      </c>
      <c r="C89" t="s">
        <v>10</v>
      </c>
      <c r="D89">
        <v>129.5</v>
      </c>
      <c r="E89">
        <v>6.1</v>
      </c>
      <c r="F89">
        <v>22.1</v>
      </c>
      <c r="G89">
        <v>10.5</v>
      </c>
      <c r="H89">
        <v>3</v>
      </c>
      <c r="I89" s="4">
        <f t="shared" si="37"/>
        <v>-0.33111620721019297</v>
      </c>
      <c r="J89" s="4">
        <f t="shared" si="38"/>
        <v>-0.26322878824653967</v>
      </c>
      <c r="K89" s="4">
        <f t="shared" si="39"/>
        <v>-0.29338063592447022</v>
      </c>
      <c r="L89" s="4">
        <f t="shared" si="40"/>
        <v>-0.30237868668076778</v>
      </c>
      <c r="N89" t="s">
        <v>102</v>
      </c>
      <c r="O89">
        <f t="shared" si="41"/>
        <v>4.9540931515354714E-2</v>
      </c>
      <c r="P89">
        <f t="shared" si="42"/>
        <v>1.0346908306118825</v>
      </c>
      <c r="Q89">
        <f t="shared" si="43"/>
        <v>0.5099324399052928</v>
      </c>
      <c r="R89">
        <f t="shared" si="44"/>
        <v>1.2537450340355472</v>
      </c>
      <c r="S89">
        <f t="shared" si="45"/>
        <v>5.1597344841581738E-2</v>
      </c>
      <c r="T89">
        <f t="shared" si="46"/>
        <v>3.6463705035433289</v>
      </c>
      <c r="U89">
        <f t="shared" si="47"/>
        <v>0.2619056320263608</v>
      </c>
      <c r="V89">
        <f t="shared" si="48"/>
        <v>5.8353763118080881E-2</v>
      </c>
      <c r="W89">
        <f t="shared" si="49"/>
        <v>6.6871144090369317E-2</v>
      </c>
      <c r="X89">
        <f t="shared" si="50"/>
        <v>6.9646579636837652E-2</v>
      </c>
      <c r="Y89">
        <f t="shared" si="51"/>
        <v>0.90727692228155177</v>
      </c>
      <c r="Z89">
        <f t="shared" si="52"/>
        <v>9.576761355032852E-2</v>
      </c>
      <c r="AA89">
        <f t="shared" si="53"/>
        <v>0.32888675782616178</v>
      </c>
      <c r="AB89">
        <f t="shared" si="54"/>
        <v>6.6871144090369317E-2</v>
      </c>
      <c r="AC89">
        <f t="shared" si="55"/>
        <v>0.43801607780790353</v>
      </c>
      <c r="AD89">
        <f t="shared" si="56"/>
        <v>3.7896336976830258E-2</v>
      </c>
      <c r="AE89">
        <f t="shared" si="57"/>
        <v>0.21104596014472254</v>
      </c>
      <c r="AF89">
        <f t="shared" si="58"/>
        <v>4.5931008288228039</v>
      </c>
      <c r="AG89">
        <f t="shared" si="59"/>
        <v>6.6871144090369317E-2</v>
      </c>
      <c r="AH89">
        <f t="shared" si="60"/>
        <v>2.6392124618550363E-2</v>
      </c>
      <c r="AI89">
        <f t="shared" si="61"/>
        <v>9.4918441048631244E-2</v>
      </c>
      <c r="AJ89">
        <f t="shared" si="62"/>
        <v>5.1348490692052655E-2</v>
      </c>
      <c r="AK89">
        <f t="shared" si="63"/>
        <v>6.4110243365024105E-2</v>
      </c>
      <c r="AL89">
        <f t="shared" si="64"/>
        <v>0.18143926407915317</v>
      </c>
      <c r="AM89">
        <f t="shared" si="65"/>
        <v>4.6851780780596899</v>
      </c>
    </row>
    <row r="90" spans="1:39" x14ac:dyDescent="0.25">
      <c r="A90" t="s">
        <v>103</v>
      </c>
      <c r="B90" t="s">
        <v>12</v>
      </c>
      <c r="C90" t="s">
        <v>13</v>
      </c>
      <c r="D90">
        <v>923.8</v>
      </c>
      <c r="E90">
        <v>173.6</v>
      </c>
      <c r="F90">
        <v>193.2</v>
      </c>
      <c r="G90">
        <v>459.6</v>
      </c>
      <c r="H90">
        <v>40</v>
      </c>
      <c r="I90" s="4">
        <f t="shared" si="37"/>
        <v>2.2157959234806027E-2</v>
      </c>
      <c r="J90" s="4">
        <f t="shared" si="38"/>
        <v>0.77230324578381548</v>
      </c>
      <c r="K90" s="4">
        <f t="shared" si="39"/>
        <v>-7.7985898470517526E-2</v>
      </c>
      <c r="L90" s="4">
        <f t="shared" si="40"/>
        <v>-3.7368434512404278E-2</v>
      </c>
      <c r="N90" t="s">
        <v>103</v>
      </c>
      <c r="O90">
        <f t="shared" si="41"/>
        <v>1.179705205358859</v>
      </c>
      <c r="P90">
        <f t="shared" si="42"/>
        <v>1.0716485217973366</v>
      </c>
      <c r="Q90">
        <f t="shared" si="43"/>
        <v>0.9943651931400288</v>
      </c>
      <c r="R90">
        <f t="shared" si="44"/>
        <v>1.1529428452613086</v>
      </c>
      <c r="S90">
        <f t="shared" si="45"/>
        <v>1.1812725796396997</v>
      </c>
      <c r="T90">
        <f t="shared" si="46"/>
        <v>3.3293548408446236</v>
      </c>
      <c r="U90">
        <f t="shared" si="47"/>
        <v>1.0910161988653584</v>
      </c>
      <c r="V90">
        <f t="shared" si="48"/>
        <v>1.1193116052714349</v>
      </c>
      <c r="W90">
        <f t="shared" si="49"/>
        <v>1.1994993563935645</v>
      </c>
      <c r="X90">
        <f t="shared" si="50"/>
        <v>1.1938830935240032</v>
      </c>
      <c r="Y90">
        <f t="shared" si="51"/>
        <v>0.47332832587344137</v>
      </c>
      <c r="Z90">
        <f t="shared" si="52"/>
        <v>1.097025818365905</v>
      </c>
      <c r="AA90">
        <f t="shared" si="53"/>
        <v>1.0806444428143924</v>
      </c>
      <c r="AB90">
        <f t="shared" si="54"/>
        <v>1.1994993563935645</v>
      </c>
      <c r="AC90">
        <f t="shared" si="55"/>
        <v>1.0556090124217783</v>
      </c>
      <c r="AD90">
        <f t="shared" si="56"/>
        <v>1.1690394932160146</v>
      </c>
      <c r="AE90">
        <f t="shared" si="57"/>
        <v>1.1242061046799678</v>
      </c>
      <c r="AF90">
        <f t="shared" si="58"/>
        <v>3.9626044676011598</v>
      </c>
      <c r="AG90">
        <f t="shared" si="59"/>
        <v>1.1994993563935645</v>
      </c>
      <c r="AH90">
        <f t="shared" si="60"/>
        <v>1.137960887770719</v>
      </c>
      <c r="AI90">
        <f t="shared" si="61"/>
        <v>1.0665431223927173</v>
      </c>
      <c r="AJ90">
        <f t="shared" si="62"/>
        <v>1.1462608288353899</v>
      </c>
      <c r="AK90">
        <f t="shared" si="63"/>
        <v>1.0843711505369598</v>
      </c>
      <c r="AL90">
        <f t="shared" si="64"/>
        <v>1.017036288825502</v>
      </c>
      <c r="AM90">
        <f t="shared" si="65"/>
        <v>4.3231875575804191</v>
      </c>
    </row>
    <row r="91" spans="1:39" x14ac:dyDescent="0.25">
      <c r="A91" t="s">
        <v>104</v>
      </c>
      <c r="B91" t="s">
        <v>9</v>
      </c>
      <c r="C91" t="s">
        <v>13</v>
      </c>
      <c r="D91">
        <v>324.2</v>
      </c>
      <c r="E91">
        <v>5.0999999999999996</v>
      </c>
      <c r="F91">
        <v>93.9</v>
      </c>
      <c r="G91">
        <v>500</v>
      </c>
      <c r="H91">
        <v>142.19999999999999</v>
      </c>
      <c r="I91" s="4">
        <f t="shared" si="37"/>
        <v>-0.2445211169334193</v>
      </c>
      <c r="J91" s="4">
        <f t="shared" si="38"/>
        <v>-0.26941106904672091</v>
      </c>
      <c r="K91" s="4">
        <f t="shared" si="39"/>
        <v>-0.20299289688768585</v>
      </c>
      <c r="L91" s="4">
        <f t="shared" si="40"/>
        <v>-1.3528723562500294E-2</v>
      </c>
      <c r="N91" t="s">
        <v>104</v>
      </c>
      <c r="O91">
        <f t="shared" si="41"/>
        <v>0.330643094884296</v>
      </c>
      <c r="P91">
        <f t="shared" si="42"/>
        <v>0.95462671369908836</v>
      </c>
      <c r="Q91">
        <f t="shared" si="43"/>
        <v>0.48191266758353352</v>
      </c>
      <c r="R91">
        <f t="shared" si="44"/>
        <v>1.1245056095204624</v>
      </c>
      <c r="S91">
        <f t="shared" si="45"/>
        <v>0.33569889447833118</v>
      </c>
      <c r="T91">
        <f t="shared" si="46"/>
        <v>3.4798063766559375</v>
      </c>
      <c r="U91">
        <f t="shared" si="47"/>
        <v>0.13123997790630562</v>
      </c>
      <c r="V91">
        <f t="shared" si="48"/>
        <v>0.28280236053784069</v>
      </c>
      <c r="W91">
        <f t="shared" si="49"/>
        <v>0.34203404205062693</v>
      </c>
      <c r="X91">
        <f t="shared" si="50"/>
        <v>0.33294298287371804</v>
      </c>
      <c r="Y91">
        <f t="shared" si="51"/>
        <v>0.94666284245036914</v>
      </c>
      <c r="Z91">
        <f t="shared" si="52"/>
        <v>0.26443186785032552</v>
      </c>
      <c r="AA91">
        <f t="shared" si="53"/>
        <v>0.1551733172663724</v>
      </c>
      <c r="AB91">
        <f t="shared" si="54"/>
        <v>0.34203404205062693</v>
      </c>
      <c r="AC91">
        <f t="shared" si="55"/>
        <v>0.44467296100760006</v>
      </c>
      <c r="AD91">
        <f t="shared" si="56"/>
        <v>0.32229207674672294</v>
      </c>
      <c r="AE91">
        <f t="shared" si="57"/>
        <v>0.32663090064171973</v>
      </c>
      <c r="AF91">
        <f t="shared" si="58"/>
        <v>4.409439633954749</v>
      </c>
      <c r="AG91">
        <f t="shared" si="59"/>
        <v>0.34203404205062693</v>
      </c>
      <c r="AH91">
        <f t="shared" si="60"/>
        <v>0.29688371097668431</v>
      </c>
      <c r="AI91">
        <f t="shared" si="61"/>
        <v>0.31518273373969619</v>
      </c>
      <c r="AJ91">
        <f t="shared" si="62"/>
        <v>0.33885289526073459</v>
      </c>
      <c r="AK91">
        <f t="shared" si="63"/>
        <v>0.30789058111258139</v>
      </c>
      <c r="AL91">
        <f t="shared" si="64"/>
        <v>0.30789149968279866</v>
      </c>
      <c r="AM91">
        <f t="shared" si="65"/>
        <v>4.5231126849015304</v>
      </c>
    </row>
    <row r="92" spans="1:39" x14ac:dyDescent="0.25">
      <c r="A92" t="s">
        <v>105</v>
      </c>
      <c r="B92" t="s">
        <v>19</v>
      </c>
      <c r="C92" t="s">
        <v>10</v>
      </c>
      <c r="D92">
        <v>309.5</v>
      </c>
      <c r="E92">
        <v>4</v>
      </c>
      <c r="F92">
        <v>60.2</v>
      </c>
      <c r="G92">
        <v>78.099999999999994</v>
      </c>
      <c r="H92">
        <v>140</v>
      </c>
      <c r="I92" s="4">
        <f t="shared" si="37"/>
        <v>-0.25105911296356093</v>
      </c>
      <c r="J92" s="4">
        <f t="shared" si="38"/>
        <v>-0.27621157792692025</v>
      </c>
      <c r="K92" s="4">
        <f t="shared" si="39"/>
        <v>-0.24541722565564733</v>
      </c>
      <c r="L92" s="4">
        <f t="shared" si="40"/>
        <v>-0.26248847726954228</v>
      </c>
      <c r="N92" t="s">
        <v>105</v>
      </c>
      <c r="O92">
        <f t="shared" si="41"/>
        <v>0.14130981938561488</v>
      </c>
      <c r="P92">
        <f t="shared" si="42"/>
        <v>0.95165466648344577</v>
      </c>
      <c r="Q92">
        <f t="shared" si="43"/>
        <v>0.4299463032177569</v>
      </c>
      <c r="R92">
        <f t="shared" si="44"/>
        <v>1.1632878832435842</v>
      </c>
      <c r="S92">
        <f t="shared" si="45"/>
        <v>0.14661669262442789</v>
      </c>
      <c r="T92">
        <f t="shared" si="46"/>
        <v>3.5494847726461298</v>
      </c>
      <c r="U92">
        <f t="shared" si="47"/>
        <v>0.22858867375188519</v>
      </c>
      <c r="V92">
        <f t="shared" si="48"/>
        <v>0.10542720023593639</v>
      </c>
      <c r="W92">
        <f t="shared" si="49"/>
        <v>0.15693556992100344</v>
      </c>
      <c r="X92">
        <f t="shared" si="50"/>
        <v>0.15793196758141168</v>
      </c>
      <c r="Y92">
        <f t="shared" si="51"/>
        <v>0.92246627337455578</v>
      </c>
      <c r="Z92">
        <f t="shared" si="52"/>
        <v>6.6138612398046193E-2</v>
      </c>
      <c r="AA92">
        <f t="shared" si="53"/>
        <v>0.29696742768064482</v>
      </c>
      <c r="AB92">
        <f t="shared" si="54"/>
        <v>0.15693556992100344</v>
      </c>
      <c r="AC92">
        <f t="shared" si="55"/>
        <v>0.35512275190836651</v>
      </c>
      <c r="AD92">
        <f t="shared" si="56"/>
        <v>0.12920235617290202</v>
      </c>
      <c r="AE92">
        <f t="shared" si="57"/>
        <v>0.14538395561434292</v>
      </c>
      <c r="AF92">
        <f t="shared" si="58"/>
        <v>4.4994755364365853</v>
      </c>
      <c r="AG92">
        <f t="shared" si="59"/>
        <v>0.15693556992100344</v>
      </c>
      <c r="AH92">
        <f t="shared" si="60"/>
        <v>0.10523504602680023</v>
      </c>
      <c r="AI92">
        <f t="shared" si="61"/>
        <v>0.10855460403459927</v>
      </c>
      <c r="AJ92">
        <f t="shared" si="62"/>
        <v>0.14979391074823997</v>
      </c>
      <c r="AK92">
        <f t="shared" si="63"/>
        <v>0.10039291348946978</v>
      </c>
      <c r="AL92">
        <f t="shared" si="64"/>
        <v>0.12968289652124268</v>
      </c>
      <c r="AM92">
        <f t="shared" si="65"/>
        <v>4.5889391720846691</v>
      </c>
    </row>
    <row r="93" spans="1:39" x14ac:dyDescent="0.25">
      <c r="A93" t="s">
        <v>106</v>
      </c>
      <c r="B93" t="s">
        <v>19</v>
      </c>
      <c r="C93" t="s">
        <v>13</v>
      </c>
      <c r="D93">
        <v>803.9</v>
      </c>
      <c r="E93">
        <v>186.4</v>
      </c>
      <c r="F93">
        <v>262.3</v>
      </c>
      <c r="G93">
        <v>225.1</v>
      </c>
      <c r="H93">
        <v>121.1</v>
      </c>
      <c r="I93" s="4">
        <f t="shared" si="37"/>
        <v>-3.1168960766144966E-2</v>
      </c>
      <c r="J93" s="4">
        <f t="shared" si="38"/>
        <v>0.85143644002613528</v>
      </c>
      <c r="K93" s="4">
        <f t="shared" si="39"/>
        <v>9.0028587361928019E-3</v>
      </c>
      <c r="L93" s="4">
        <f t="shared" si="40"/>
        <v>-0.17574497455578267</v>
      </c>
      <c r="N93" t="s">
        <v>106</v>
      </c>
      <c r="O93">
        <f t="shared" si="41"/>
        <v>1.2318915967598267</v>
      </c>
      <c r="P93">
        <f t="shared" si="42"/>
        <v>1.1667751050058819</v>
      </c>
      <c r="Q93">
        <f t="shared" si="43"/>
        <v>1.0789974783444098</v>
      </c>
      <c r="R93">
        <f t="shared" si="44"/>
        <v>1.2549244952112666</v>
      </c>
      <c r="S93">
        <f t="shared" si="45"/>
        <v>1.234076660256983</v>
      </c>
      <c r="T93">
        <f t="shared" si="46"/>
        <v>3.4099698540842325</v>
      </c>
      <c r="U93">
        <f t="shared" si="47"/>
        <v>1.1628640640841506</v>
      </c>
      <c r="V93">
        <f t="shared" si="48"/>
        <v>1.1730630636212076</v>
      </c>
      <c r="W93">
        <f t="shared" si="49"/>
        <v>1.2526175255326091</v>
      </c>
      <c r="X93">
        <f t="shared" si="50"/>
        <v>1.247957510688718</v>
      </c>
      <c r="Y93">
        <f t="shared" si="51"/>
        <v>0.47464467133489402</v>
      </c>
      <c r="Z93">
        <f t="shared" si="52"/>
        <v>1.1508900162974063</v>
      </c>
      <c r="AA93">
        <f t="shared" si="53"/>
        <v>1.1544006270636744</v>
      </c>
      <c r="AB93">
        <f t="shared" si="54"/>
        <v>1.2526175255326091</v>
      </c>
      <c r="AC93">
        <f t="shared" si="55"/>
        <v>1.1280658081944333</v>
      </c>
      <c r="AD93">
        <f t="shared" si="56"/>
        <v>1.2216042786288739</v>
      </c>
      <c r="AE93">
        <f t="shared" si="57"/>
        <v>1.1907668724410418</v>
      </c>
      <c r="AF93">
        <f t="shared" si="58"/>
        <v>4.0075194370921183</v>
      </c>
      <c r="AG93">
        <f t="shared" si="59"/>
        <v>1.2526175255326091</v>
      </c>
      <c r="AH93">
        <f t="shared" si="60"/>
        <v>1.1942964950306354</v>
      </c>
      <c r="AI93">
        <f t="shared" si="61"/>
        <v>1.1229896541801174</v>
      </c>
      <c r="AJ93">
        <f t="shared" si="62"/>
        <v>1.1970233699027959</v>
      </c>
      <c r="AK93">
        <f t="shared" si="63"/>
        <v>1.136838035965315</v>
      </c>
      <c r="AL93">
        <f t="shared" si="64"/>
        <v>1.0765421447009336</v>
      </c>
      <c r="AM93">
        <f t="shared" si="65"/>
        <v>4.3954627641542263</v>
      </c>
    </row>
    <row r="94" spans="1:39" x14ac:dyDescent="0.25">
      <c r="A94" t="s">
        <v>107</v>
      </c>
      <c r="B94" t="s">
        <v>16</v>
      </c>
      <c r="C94" t="s">
        <v>10</v>
      </c>
      <c r="D94">
        <v>78.2</v>
      </c>
      <c r="E94">
        <v>3.4</v>
      </c>
      <c r="F94">
        <v>15.1</v>
      </c>
      <c r="G94">
        <v>36.299999999999997</v>
      </c>
      <c r="H94">
        <v>39.5</v>
      </c>
      <c r="I94" s="4">
        <f t="shared" si="37"/>
        <v>-0.35393247907048309</v>
      </c>
      <c r="J94" s="4">
        <f t="shared" si="38"/>
        <v>-0.27992094640702903</v>
      </c>
      <c r="K94" s="4">
        <f t="shared" si="39"/>
        <v>-0.30219281103947704</v>
      </c>
      <c r="L94" s="4">
        <f t="shared" si="40"/>
        <v>-0.28715431681672016</v>
      </c>
      <c r="N94" t="s">
        <v>107</v>
      </c>
      <c r="O94">
        <f t="shared" si="41"/>
        <v>2.6596310122674067E-2</v>
      </c>
      <c r="P94">
        <f t="shared" si="42"/>
        <v>1.0595542176484425</v>
      </c>
      <c r="Q94">
        <f t="shared" si="43"/>
        <v>0.53441117298298235</v>
      </c>
      <c r="R94">
        <f t="shared" si="44"/>
        <v>1.2768537996952793</v>
      </c>
      <c r="S94">
        <f t="shared" si="45"/>
        <v>2.823364949970027E-2</v>
      </c>
      <c r="T94">
        <f t="shared" si="46"/>
        <v>3.6668284562449887</v>
      </c>
      <c r="U94">
        <f t="shared" si="47"/>
        <v>0.25425473839073354</v>
      </c>
      <c r="V94">
        <f t="shared" si="48"/>
        <v>6.3405330109032557E-2</v>
      </c>
      <c r="W94">
        <f t="shared" si="49"/>
        <v>4.0746745277044999E-2</v>
      </c>
      <c r="X94">
        <f t="shared" si="50"/>
        <v>3.9711226606193195E-2</v>
      </c>
      <c r="Y94">
        <f t="shared" si="51"/>
        <v>0.92353807243270081</v>
      </c>
      <c r="Z94">
        <f t="shared" si="52"/>
        <v>0.11421398755566048</v>
      </c>
      <c r="AA94">
        <f t="shared" si="53"/>
        <v>0.32061793622422785</v>
      </c>
      <c r="AB94">
        <f t="shared" si="54"/>
        <v>4.0746745277044999E-2</v>
      </c>
      <c r="AC94">
        <f t="shared" si="55"/>
        <v>0.46307600024439144</v>
      </c>
      <c r="AD94">
        <f t="shared" si="56"/>
        <v>1.9258248314074564E-2</v>
      </c>
      <c r="AE94">
        <f t="shared" si="57"/>
        <v>0.23279816218544658</v>
      </c>
      <c r="AF94">
        <f t="shared" si="58"/>
        <v>4.6155602800150843</v>
      </c>
      <c r="AG94">
        <f t="shared" si="59"/>
        <v>4.0746745277044999E-2</v>
      </c>
      <c r="AH94">
        <f t="shared" si="60"/>
        <v>2.9484751135875051E-2</v>
      </c>
      <c r="AI94">
        <f t="shared" si="61"/>
        <v>0.12333712902114038</v>
      </c>
      <c r="AJ94">
        <f t="shared" si="62"/>
        <v>4.7839834954521675E-2</v>
      </c>
      <c r="AK94">
        <f t="shared" si="63"/>
        <v>9.1907017671125732E-2</v>
      </c>
      <c r="AL94">
        <f t="shared" si="64"/>
        <v>0.21067666136764865</v>
      </c>
      <c r="AM94">
        <f t="shared" si="65"/>
        <v>4.7062427001918001</v>
      </c>
    </row>
    <row r="95" spans="1:39" x14ac:dyDescent="0.25">
      <c r="A95" t="s">
        <v>108</v>
      </c>
      <c r="B95" t="s">
        <v>16</v>
      </c>
      <c r="C95" t="s">
        <v>10</v>
      </c>
      <c r="D95">
        <v>406.8</v>
      </c>
      <c r="E95">
        <v>6.8</v>
      </c>
      <c r="F95">
        <v>32.1</v>
      </c>
      <c r="G95">
        <v>25.5</v>
      </c>
      <c r="H95">
        <v>19.7</v>
      </c>
      <c r="I95" s="4">
        <f t="shared" si="37"/>
        <v>-0.20778380590690929</v>
      </c>
      <c r="J95" s="4">
        <f t="shared" si="38"/>
        <v>-0.25890119168641285</v>
      </c>
      <c r="K95" s="4">
        <f t="shared" si="39"/>
        <v>-0.28079181433160333</v>
      </c>
      <c r="L95" s="4">
        <f t="shared" si="40"/>
        <v>-0.29352730885283312</v>
      </c>
      <c r="N95" t="s">
        <v>108</v>
      </c>
      <c r="O95">
        <f t="shared" si="41"/>
        <v>0.17106666118444</v>
      </c>
      <c r="P95">
        <f t="shared" si="42"/>
        <v>0.91229462696834152</v>
      </c>
      <c r="Q95">
        <f t="shared" si="43"/>
        <v>0.38748681072037749</v>
      </c>
      <c r="R95">
        <f t="shared" si="44"/>
        <v>1.1333807206675888</v>
      </c>
      <c r="S95">
        <f t="shared" si="45"/>
        <v>0.17231956062870568</v>
      </c>
      <c r="T95">
        <f t="shared" si="46"/>
        <v>3.5262170356636813</v>
      </c>
      <c r="U95">
        <f t="shared" si="47"/>
        <v>0.28579400903571495</v>
      </c>
      <c r="V95">
        <f t="shared" si="48"/>
        <v>0.14776277085475528</v>
      </c>
      <c r="W95">
        <f t="shared" si="49"/>
        <v>0.18307705843522754</v>
      </c>
      <c r="X95">
        <f t="shared" si="50"/>
        <v>0.18727568650295098</v>
      </c>
      <c r="Y95">
        <f t="shared" si="51"/>
        <v>0.90978984167933563</v>
      </c>
      <c r="Z95">
        <f t="shared" si="52"/>
        <v>0.11531793356457191</v>
      </c>
      <c r="AA95">
        <f t="shared" si="53"/>
        <v>0.35339087000941827</v>
      </c>
      <c r="AB95">
        <f t="shared" si="54"/>
        <v>0.18307705843522754</v>
      </c>
      <c r="AC95">
        <f t="shared" si="55"/>
        <v>0.31428545958783211</v>
      </c>
      <c r="AD95">
        <f t="shared" si="56"/>
        <v>0.15977543298586483</v>
      </c>
      <c r="AE95">
        <f t="shared" si="57"/>
        <v>9.3040364793791214E-2</v>
      </c>
      <c r="AF95">
        <f t="shared" si="58"/>
        <v>4.4838751576284066</v>
      </c>
      <c r="AG95">
        <f t="shared" si="59"/>
        <v>0.18307705843522754</v>
      </c>
      <c r="AH95">
        <f t="shared" si="60"/>
        <v>0.13343165173796689</v>
      </c>
      <c r="AI95">
        <f t="shared" si="61"/>
        <v>9.0639278098442494E-2</v>
      </c>
      <c r="AJ95">
        <f t="shared" si="62"/>
        <v>0.17169134152330398</v>
      </c>
      <c r="AK95">
        <f t="shared" si="63"/>
        <v>0.11337473012741572</v>
      </c>
      <c r="AL95">
        <f t="shared" si="64"/>
        <v>9.2685011167289069E-2</v>
      </c>
      <c r="AM95">
        <f t="shared" si="65"/>
        <v>4.5643991771741463</v>
      </c>
    </row>
    <row r="96" spans="1:39" x14ac:dyDescent="0.25">
      <c r="A96" t="s">
        <v>109</v>
      </c>
      <c r="B96" t="s">
        <v>16</v>
      </c>
      <c r="C96" t="s">
        <v>13</v>
      </c>
      <c r="D96">
        <v>1285.2</v>
      </c>
      <c r="E96">
        <v>30.5</v>
      </c>
      <c r="F96">
        <v>140.69999999999999</v>
      </c>
      <c r="G96">
        <v>203.8</v>
      </c>
      <c r="H96">
        <v>140</v>
      </c>
      <c r="I96" s="4">
        <f t="shared" si="37"/>
        <v>0.18289481401665506</v>
      </c>
      <c r="J96" s="4">
        <f t="shared" si="38"/>
        <v>-0.11238113672211779</v>
      </c>
      <c r="K96" s="4">
        <f t="shared" si="39"/>
        <v>-0.14407721183306876</v>
      </c>
      <c r="L96" s="4">
        <f t="shared" si="40"/>
        <v>-0.18831393107144989</v>
      </c>
      <c r="N96" t="s">
        <v>109</v>
      </c>
      <c r="O96">
        <f t="shared" si="41"/>
        <v>0.61499655906372697</v>
      </c>
      <c r="P96">
        <f t="shared" si="42"/>
        <v>0.49148707042969142</v>
      </c>
      <c r="Q96">
        <f t="shared" si="43"/>
        <v>0.13956636907889544</v>
      </c>
      <c r="R96">
        <f t="shared" si="44"/>
        <v>0.69189333533150266</v>
      </c>
      <c r="S96">
        <f t="shared" si="45"/>
        <v>0.61787915990451558</v>
      </c>
      <c r="T96">
        <f t="shared" si="46"/>
        <v>3.0983147879954149</v>
      </c>
      <c r="U96">
        <f t="shared" si="47"/>
        <v>0.56306829057545971</v>
      </c>
      <c r="V96">
        <f t="shared" si="48"/>
        <v>0.56552018502306889</v>
      </c>
      <c r="W96">
        <f t="shared" si="49"/>
        <v>0.63054155750794205</v>
      </c>
      <c r="X96">
        <f t="shared" si="50"/>
        <v>0.63184858851526482</v>
      </c>
      <c r="Y96">
        <f t="shared" si="51"/>
        <v>0.92202215386317465</v>
      </c>
      <c r="Z96">
        <f t="shared" si="52"/>
        <v>0.50804171258124531</v>
      </c>
      <c r="AA96">
        <f t="shared" si="53"/>
        <v>0.59336349724735316</v>
      </c>
      <c r="AB96">
        <f t="shared" si="54"/>
        <v>0.63054155750794205</v>
      </c>
      <c r="AC96">
        <f t="shared" si="55"/>
        <v>0.19894136647425303</v>
      </c>
      <c r="AD96">
        <f t="shared" si="56"/>
        <v>0.60215779339293152</v>
      </c>
      <c r="AE96">
        <f t="shared" si="57"/>
        <v>0.40023169985087065</v>
      </c>
      <c r="AF96">
        <f t="shared" si="58"/>
        <v>4.0392310528390807</v>
      </c>
      <c r="AG96">
        <f t="shared" si="59"/>
        <v>0.63054155750794205</v>
      </c>
      <c r="AH96">
        <f t="shared" si="60"/>
        <v>0.57003441380525155</v>
      </c>
      <c r="AI96">
        <f t="shared" si="61"/>
        <v>0.49674252205792047</v>
      </c>
      <c r="AJ96">
        <f t="shared" si="62"/>
        <v>0.60828190107736424</v>
      </c>
      <c r="AK96">
        <f t="shared" si="63"/>
        <v>0.52819654172739128</v>
      </c>
      <c r="AL96">
        <f t="shared" si="64"/>
        <v>0.39667669503148434</v>
      </c>
      <c r="AM96">
        <f t="shared" si="65"/>
        <v>4.134601582932552</v>
      </c>
    </row>
    <row r="97" spans="1:39" x14ac:dyDescent="0.25">
      <c r="A97" t="s">
        <v>110</v>
      </c>
      <c r="B97" t="s">
        <v>19</v>
      </c>
      <c r="C97" t="s">
        <v>13</v>
      </c>
      <c r="D97">
        <v>300</v>
      </c>
      <c r="E97">
        <v>99.6</v>
      </c>
      <c r="F97">
        <v>213.2</v>
      </c>
      <c r="G97">
        <v>250.2</v>
      </c>
      <c r="H97">
        <v>74.2</v>
      </c>
      <c r="I97" s="4">
        <f t="shared" si="37"/>
        <v>-0.25528434849324427</v>
      </c>
      <c r="J97" s="4">
        <f t="shared" si="38"/>
        <v>0.31481446657040479</v>
      </c>
      <c r="K97" s="4">
        <f t="shared" si="39"/>
        <v>-5.2808255284783716E-2</v>
      </c>
      <c r="L97" s="4">
        <f t="shared" si="40"/>
        <v>-0.16093366899037204</v>
      </c>
      <c r="N97" t="s">
        <v>110</v>
      </c>
      <c r="O97">
        <f t="shared" si="41"/>
        <v>0.67285859526452529</v>
      </c>
      <c r="P97">
        <f t="shared" si="42"/>
        <v>1.0076439940883222</v>
      </c>
      <c r="Q97">
        <f t="shared" si="43"/>
        <v>0.68100010615010143</v>
      </c>
      <c r="R97">
        <f t="shared" si="44"/>
        <v>1.1600658619590205</v>
      </c>
      <c r="S97">
        <f t="shared" si="45"/>
        <v>0.67684252172351478</v>
      </c>
      <c r="T97">
        <f t="shared" si="46"/>
        <v>3.5123636467363726</v>
      </c>
      <c r="U97">
        <f t="shared" si="47"/>
        <v>0.58835160893307248</v>
      </c>
      <c r="V97">
        <f t="shared" si="48"/>
        <v>0.60970812306999889</v>
      </c>
      <c r="W97">
        <f t="shared" si="49"/>
        <v>0.69491953222403724</v>
      </c>
      <c r="X97">
        <f t="shared" si="50"/>
        <v>0.68840923221464845</v>
      </c>
      <c r="Y97">
        <f t="shared" si="51"/>
        <v>0.4196971302516187</v>
      </c>
      <c r="Z97">
        <f t="shared" si="52"/>
        <v>0.59127665347587044</v>
      </c>
      <c r="AA97">
        <f t="shared" si="53"/>
        <v>0.5807386977100365</v>
      </c>
      <c r="AB97">
        <f t="shared" si="54"/>
        <v>0.69491953222403724</v>
      </c>
      <c r="AC97">
        <f t="shared" si="55"/>
        <v>0.69155814295516149</v>
      </c>
      <c r="AD97">
        <f t="shared" si="56"/>
        <v>0.66277928253887708</v>
      </c>
      <c r="AE97">
        <f t="shared" si="57"/>
        <v>0.67950159479325645</v>
      </c>
      <c r="AF97">
        <f t="shared" si="58"/>
        <v>4.2689020059696841</v>
      </c>
      <c r="AG97">
        <f t="shared" si="59"/>
        <v>0.69491953222403724</v>
      </c>
      <c r="AH97">
        <f t="shared" si="60"/>
        <v>0.63770649713915106</v>
      </c>
      <c r="AI97">
        <f t="shared" si="61"/>
        <v>0.58399598852009749</v>
      </c>
      <c r="AJ97">
        <f t="shared" si="62"/>
        <v>0.64105258933445031</v>
      </c>
      <c r="AK97">
        <f t="shared" si="63"/>
        <v>0.58557076340967495</v>
      </c>
      <c r="AL97">
        <f t="shared" si="64"/>
        <v>0.55220523089615969</v>
      </c>
      <c r="AM97">
        <f t="shared" si="65"/>
        <v>4.536794899312107</v>
      </c>
    </row>
    <row r="98" spans="1:39" x14ac:dyDescent="0.25">
      <c r="A98" t="s">
        <v>111</v>
      </c>
      <c r="B98" t="s">
        <v>9</v>
      </c>
      <c r="C98" t="s">
        <v>13</v>
      </c>
      <c r="D98">
        <v>312.7</v>
      </c>
      <c r="E98">
        <v>38.5</v>
      </c>
      <c r="F98">
        <v>412</v>
      </c>
      <c r="G98">
        <v>489.8</v>
      </c>
      <c r="H98">
        <v>289.89999999999998</v>
      </c>
      <c r="I98" s="4">
        <f t="shared" si="37"/>
        <v>-0.24963587573250967</v>
      </c>
      <c r="J98" s="4">
        <f t="shared" si="38"/>
        <v>-6.2922890320667987E-2</v>
      </c>
      <c r="K98" s="4">
        <f t="shared" si="39"/>
        <v>0.19745751798141031</v>
      </c>
      <c r="L98" s="4">
        <f t="shared" si="40"/>
        <v>-1.954766048549585E-2</v>
      </c>
      <c r="N98" t="s">
        <v>111</v>
      </c>
      <c r="O98">
        <f t="shared" si="41"/>
        <v>0.62448066442375672</v>
      </c>
      <c r="P98">
        <f t="shared" si="42"/>
        <v>1.0079162213670159</v>
      </c>
      <c r="Q98">
        <f t="shared" si="43"/>
        <v>0.66334950736176301</v>
      </c>
      <c r="R98">
        <f t="shared" si="44"/>
        <v>1.1152944871423525</v>
      </c>
      <c r="S98">
        <f t="shared" si="45"/>
        <v>0.63498485802380422</v>
      </c>
      <c r="T98">
        <f t="shared" si="46"/>
        <v>3.4016032184170473</v>
      </c>
      <c r="U98">
        <f t="shared" si="47"/>
        <v>0.42297602533893996</v>
      </c>
      <c r="V98">
        <f t="shared" si="48"/>
        <v>0.55586136335198355</v>
      </c>
      <c r="W98">
        <f t="shared" si="49"/>
        <v>0.64731510903325795</v>
      </c>
      <c r="X98">
        <f t="shared" si="50"/>
        <v>0.64000068268924404</v>
      </c>
      <c r="Y98">
        <f t="shared" si="51"/>
        <v>0.89026313930756495</v>
      </c>
      <c r="Z98">
        <f t="shared" si="52"/>
        <v>0.51544149295758912</v>
      </c>
      <c r="AA98">
        <f t="shared" si="53"/>
        <v>0.38668049582212982</v>
      </c>
      <c r="AB98">
        <f t="shared" si="54"/>
        <v>0.64731510903325795</v>
      </c>
      <c r="AC98">
        <f t="shared" si="55"/>
        <v>0.63400136720032907</v>
      </c>
      <c r="AD98">
        <f t="shared" si="56"/>
        <v>0.61413893887550208</v>
      </c>
      <c r="AE98">
        <f t="shared" si="57"/>
        <v>0.62617639705944383</v>
      </c>
      <c r="AF98">
        <f t="shared" si="58"/>
        <v>4.2062436996862571</v>
      </c>
      <c r="AG98">
        <f t="shared" si="59"/>
        <v>0.64731510903325795</v>
      </c>
      <c r="AH98">
        <f t="shared" si="60"/>
        <v>0.59723678915101241</v>
      </c>
      <c r="AI98">
        <f t="shared" si="61"/>
        <v>0.58889441492278294</v>
      </c>
      <c r="AJ98">
        <f t="shared" si="62"/>
        <v>0.61991367095287631</v>
      </c>
      <c r="AK98">
        <f t="shared" si="63"/>
        <v>0.56830376411725947</v>
      </c>
      <c r="AL98">
        <f t="shared" si="64"/>
        <v>0.54677288221798004</v>
      </c>
      <c r="AM98">
        <f t="shared" si="65"/>
        <v>4.4363602370129076</v>
      </c>
    </row>
    <row r="99" spans="1:39" x14ac:dyDescent="0.25">
      <c r="A99" t="s">
        <v>112</v>
      </c>
      <c r="B99" t="s">
        <v>9</v>
      </c>
      <c r="C99" t="s">
        <v>13</v>
      </c>
      <c r="D99">
        <v>88.3</v>
      </c>
      <c r="E99">
        <v>10.5</v>
      </c>
      <c r="F99">
        <v>82.9</v>
      </c>
      <c r="G99">
        <v>212.1</v>
      </c>
      <c r="H99">
        <v>105.9</v>
      </c>
      <c r="I99" s="4">
        <f t="shared" si="37"/>
        <v>-0.34944038655997767</v>
      </c>
      <c r="J99" s="4">
        <f t="shared" si="38"/>
        <v>-0.23602675272574231</v>
      </c>
      <c r="K99" s="4">
        <f t="shared" si="39"/>
        <v>-0.21684060063983943</v>
      </c>
      <c r="L99" s="4">
        <f t="shared" si="40"/>
        <v>-0.18341616867332605</v>
      </c>
      <c r="N99" t="s">
        <v>112</v>
      </c>
      <c r="O99">
        <f t="shared" si="41"/>
        <v>0.15330580810790539</v>
      </c>
      <c r="P99">
        <f t="shared" si="42"/>
        <v>1.0355409583809152</v>
      </c>
      <c r="Q99">
        <f t="shared" si="43"/>
        <v>0.52369729568886614</v>
      </c>
      <c r="R99">
        <f t="shared" si="44"/>
        <v>1.2320806402524116</v>
      </c>
      <c r="S99">
        <f t="shared" si="45"/>
        <v>0.16128006345655257</v>
      </c>
      <c r="T99">
        <f t="shared" si="46"/>
        <v>3.6148678837979484</v>
      </c>
      <c r="U99">
        <f t="shared" si="47"/>
        <v>0.12034984902857646</v>
      </c>
      <c r="V99">
        <f t="shared" si="48"/>
        <v>9.4004026327064047E-2</v>
      </c>
      <c r="W99">
        <f t="shared" si="49"/>
        <v>0.17188145901993912</v>
      </c>
      <c r="X99">
        <f t="shared" si="50"/>
        <v>0.16174162438456341</v>
      </c>
      <c r="Y99">
        <f t="shared" si="51"/>
        <v>0.88350343796964992</v>
      </c>
      <c r="Z99">
        <f t="shared" si="52"/>
        <v>0.10287293051823682</v>
      </c>
      <c r="AA99">
        <f t="shared" si="53"/>
        <v>0.1849323313936381</v>
      </c>
      <c r="AB99">
        <f t="shared" si="54"/>
        <v>0.17188145901993912</v>
      </c>
      <c r="AC99">
        <f t="shared" si="55"/>
        <v>0.46244766921577574</v>
      </c>
      <c r="AD99">
        <f t="shared" si="56"/>
        <v>0.14450275754353561</v>
      </c>
      <c r="AE99">
        <f t="shared" si="57"/>
        <v>0.27373150923863165</v>
      </c>
      <c r="AF99">
        <f t="shared" si="58"/>
        <v>4.5358101412402014</v>
      </c>
      <c r="AG99">
        <f t="shared" si="59"/>
        <v>0.17188145901993912</v>
      </c>
      <c r="AH99">
        <f t="shared" si="60"/>
        <v>0.12619238654734141</v>
      </c>
      <c r="AI99">
        <f t="shared" si="61"/>
        <v>0.17311729590229</v>
      </c>
      <c r="AJ99">
        <f t="shared" si="62"/>
        <v>0.15481270650352619</v>
      </c>
      <c r="AK99">
        <f t="shared" si="63"/>
        <v>0.13836496051128361</v>
      </c>
      <c r="AL99">
        <f t="shared" si="64"/>
        <v>0.2170495908344274</v>
      </c>
      <c r="AM99">
        <f t="shared" si="65"/>
        <v>4.6559291390728612</v>
      </c>
    </row>
    <row r="100" spans="1:39" x14ac:dyDescent="0.25">
      <c r="A100" t="s">
        <v>113</v>
      </c>
      <c r="B100" t="s">
        <v>16</v>
      </c>
      <c r="C100" t="s">
        <v>13</v>
      </c>
      <c r="D100">
        <v>9.1</v>
      </c>
      <c r="E100">
        <v>3.6</v>
      </c>
      <c r="F100">
        <v>26.9</v>
      </c>
      <c r="G100">
        <v>101.5</v>
      </c>
      <c r="H100">
        <v>54.3</v>
      </c>
      <c r="I100" s="4">
        <f t="shared" si="37"/>
        <v>-0.3846655080284957</v>
      </c>
      <c r="J100" s="4">
        <f t="shared" si="38"/>
        <v>-0.27868449024699271</v>
      </c>
      <c r="K100" s="4">
        <f t="shared" si="39"/>
        <v>-0.28733800155989409</v>
      </c>
      <c r="L100" s="4">
        <f t="shared" si="40"/>
        <v>-0.24868032785796423</v>
      </c>
      <c r="N100" t="s">
        <v>113</v>
      </c>
      <c r="O100">
        <f t="shared" si="41"/>
        <v>5.4570576714602782E-2</v>
      </c>
      <c r="P100">
        <f t="shared" si="42"/>
        <v>1.0845970728351744</v>
      </c>
      <c r="Q100">
        <f t="shared" si="43"/>
        <v>0.56127817571763639</v>
      </c>
      <c r="R100">
        <f t="shared" si="44"/>
        <v>1.295327161716687</v>
      </c>
      <c r="S100">
        <f t="shared" si="45"/>
        <v>5.9983521959128885E-2</v>
      </c>
      <c r="T100">
        <f t="shared" si="46"/>
        <v>3.6822959655436103</v>
      </c>
      <c r="U100">
        <f t="shared" si="47"/>
        <v>0.21682727040495609</v>
      </c>
      <c r="V100">
        <f t="shared" si="48"/>
        <v>6.3356201235171938E-2</v>
      </c>
      <c r="W100">
        <f t="shared" si="49"/>
        <v>6.563622693512329E-2</v>
      </c>
      <c r="X100">
        <f t="shared" si="50"/>
        <v>5.3086807689654555E-2</v>
      </c>
      <c r="Y100">
        <f t="shared" si="51"/>
        <v>0.92266914934895905</v>
      </c>
      <c r="Z100">
        <f t="shared" si="52"/>
        <v>0.12346410389817832</v>
      </c>
      <c r="AA100">
        <f t="shared" si="53"/>
        <v>0.28035018263867928</v>
      </c>
      <c r="AB100">
        <f t="shared" si="54"/>
        <v>6.563622693512329E-2</v>
      </c>
      <c r="AC100">
        <f t="shared" si="55"/>
        <v>0.49280537224962961</v>
      </c>
      <c r="AD100">
        <f t="shared" si="56"/>
        <v>5.3223921332224221E-2</v>
      </c>
      <c r="AE100">
        <f t="shared" si="57"/>
        <v>0.26837335092894887</v>
      </c>
      <c r="AF100">
        <f t="shared" si="58"/>
        <v>4.6233468356498584</v>
      </c>
      <c r="AG100">
        <f t="shared" si="59"/>
        <v>6.563622693512329E-2</v>
      </c>
      <c r="AH100">
        <f t="shared" si="60"/>
        <v>5.9330623252455437E-2</v>
      </c>
      <c r="AI100">
        <f t="shared" si="61"/>
        <v>0.1554336607270651</v>
      </c>
      <c r="AJ100">
        <f t="shared" si="62"/>
        <v>7.145290173911728E-2</v>
      </c>
      <c r="AK100">
        <f t="shared" si="63"/>
        <v>0.11756508241288921</v>
      </c>
      <c r="AL100">
        <f t="shared" si="64"/>
        <v>0.2382689360167822</v>
      </c>
      <c r="AM100">
        <f t="shared" si="65"/>
        <v>4.7226995174423028</v>
      </c>
    </row>
    <row r="101" spans="1:39" x14ac:dyDescent="0.25">
      <c r="A101" t="s">
        <v>114</v>
      </c>
      <c r="B101" t="s">
        <v>19</v>
      </c>
      <c r="C101" t="s">
        <v>13</v>
      </c>
      <c r="D101">
        <v>11.4</v>
      </c>
      <c r="E101">
        <v>2.2000000000000002</v>
      </c>
      <c r="F101">
        <v>9.8000000000000007</v>
      </c>
      <c r="G101">
        <v>192.4</v>
      </c>
      <c r="H101">
        <v>65</v>
      </c>
      <c r="I101" s="4">
        <f t="shared" si="37"/>
        <v>-0.38364255626867766</v>
      </c>
      <c r="J101" s="4">
        <f t="shared" si="38"/>
        <v>-0.28733968336724647</v>
      </c>
      <c r="K101" s="4">
        <f t="shared" si="39"/>
        <v>-0.30886488648369648</v>
      </c>
      <c r="L101" s="4">
        <f t="shared" si="40"/>
        <v>-0.19504097822068026</v>
      </c>
      <c r="N101" t="s">
        <v>114</v>
      </c>
      <c r="O101">
        <f t="shared" si="41"/>
        <v>0.10694119291232841</v>
      </c>
      <c r="P101">
        <f t="shared" si="42"/>
        <v>1.0860325243369475</v>
      </c>
      <c r="Q101">
        <f t="shared" si="43"/>
        <v>0.56539645564428798</v>
      </c>
      <c r="R101">
        <f t="shared" si="44"/>
        <v>1.2924287140482191</v>
      </c>
      <c r="S101">
        <f t="shared" si="45"/>
        <v>0.10808899775907166</v>
      </c>
      <c r="T101">
        <f t="shared" si="46"/>
        <v>3.6756483901845676</v>
      </c>
      <c r="U101">
        <f t="shared" si="47"/>
        <v>0.1939810838365989</v>
      </c>
      <c r="V101">
        <f t="shared" si="48"/>
        <v>0.10774946577568091</v>
      </c>
      <c r="W101">
        <f t="shared" si="49"/>
        <v>0.10924950508205587</v>
      </c>
      <c r="X101">
        <f t="shared" si="50"/>
        <v>9.6180762232099759E-2</v>
      </c>
      <c r="Y101">
        <f t="shared" si="51"/>
        <v>0.93236101218201739</v>
      </c>
      <c r="Z101">
        <f t="shared" si="52"/>
        <v>0.15733344505514543</v>
      </c>
      <c r="AA101">
        <f t="shared" si="53"/>
        <v>0.25601366895275901</v>
      </c>
      <c r="AB101">
        <f t="shared" si="54"/>
        <v>0.10924950508205587</v>
      </c>
      <c r="AC101">
        <f t="shared" si="55"/>
        <v>0.50357569795031898</v>
      </c>
      <c r="AD101">
        <f t="shared" si="56"/>
        <v>0.10645787370299001</v>
      </c>
      <c r="AE101">
        <f t="shared" si="57"/>
        <v>0.28240255274016313</v>
      </c>
      <c r="AF101">
        <f t="shared" si="58"/>
        <v>4.6195595770448747</v>
      </c>
      <c r="AG101">
        <f t="shared" si="59"/>
        <v>0.10924950508205587</v>
      </c>
      <c r="AH101">
        <f t="shared" si="60"/>
        <v>0.10012536792934623</v>
      </c>
      <c r="AI101">
        <f t="shared" si="61"/>
        <v>0.18417491420077592</v>
      </c>
      <c r="AJ101">
        <f t="shared" si="62"/>
        <v>0.12083691103630753</v>
      </c>
      <c r="AK101">
        <f t="shared" si="63"/>
        <v>0.15665196744446661</v>
      </c>
      <c r="AL101">
        <f t="shared" si="64"/>
        <v>0.26021894774697185</v>
      </c>
      <c r="AM101">
        <f t="shared" si="65"/>
        <v>4.7170365426899554</v>
      </c>
    </row>
    <row r="102" spans="1:39" x14ac:dyDescent="0.25">
      <c r="A102" t="s">
        <v>115</v>
      </c>
      <c r="B102" t="s">
        <v>12</v>
      </c>
      <c r="C102" t="s">
        <v>10</v>
      </c>
      <c r="D102">
        <v>342</v>
      </c>
      <c r="E102">
        <v>4.4000000000000004</v>
      </c>
      <c r="F102">
        <v>17.3</v>
      </c>
      <c r="G102">
        <v>13.7</v>
      </c>
      <c r="H102">
        <v>1.5</v>
      </c>
      <c r="I102" s="4">
        <f t="shared" si="37"/>
        <v>-0.2366043598356968</v>
      </c>
      <c r="J102" s="4">
        <f t="shared" si="38"/>
        <v>-0.27373866560684779</v>
      </c>
      <c r="K102" s="4">
        <f t="shared" si="39"/>
        <v>-0.29942327028904631</v>
      </c>
      <c r="L102" s="4">
        <f t="shared" si="40"/>
        <v>-0.30049039274414174</v>
      </c>
      <c r="N102" t="s">
        <v>115</v>
      </c>
      <c r="O102">
        <f t="shared" si="41"/>
        <v>0.13969875739129117</v>
      </c>
      <c r="P102">
        <f t="shared" si="42"/>
        <v>0.94631882739678419</v>
      </c>
      <c r="Q102">
        <f t="shared" si="43"/>
        <v>0.42105787959469027</v>
      </c>
      <c r="R102">
        <f t="shared" si="44"/>
        <v>1.1688183394977776</v>
      </c>
      <c r="S102">
        <f t="shared" si="45"/>
        <v>0.13966505683954142</v>
      </c>
      <c r="T102">
        <f t="shared" si="46"/>
        <v>3.5603706196304095</v>
      </c>
      <c r="U102">
        <f t="shared" si="47"/>
        <v>0.28727204818828167</v>
      </c>
      <c r="V102">
        <f t="shared" si="48"/>
        <v>0.12992386173300391</v>
      </c>
      <c r="W102">
        <f t="shared" si="49"/>
        <v>0.14903449003340077</v>
      </c>
      <c r="X102">
        <f t="shared" si="50"/>
        <v>0.15429516216511552</v>
      </c>
      <c r="Y102">
        <f t="shared" si="51"/>
        <v>0.9216774244420769</v>
      </c>
      <c r="Z102">
        <f t="shared" si="52"/>
        <v>0.11397796185073675</v>
      </c>
      <c r="AA102">
        <f t="shared" si="53"/>
        <v>0.35639983565913103</v>
      </c>
      <c r="AB102">
        <f t="shared" si="54"/>
        <v>0.14903449003340077</v>
      </c>
      <c r="AC102">
        <f t="shared" si="55"/>
        <v>0.34760168104725364</v>
      </c>
      <c r="AD102">
        <f t="shared" si="56"/>
        <v>0.12964555843465339</v>
      </c>
      <c r="AE102">
        <f t="shared" si="57"/>
        <v>0.11588366104751234</v>
      </c>
      <c r="AF102">
        <f t="shared" si="58"/>
        <v>4.5213023139194153</v>
      </c>
      <c r="AG102">
        <f t="shared" si="59"/>
        <v>0.14903449003340077</v>
      </c>
      <c r="AH102">
        <f t="shared" si="60"/>
        <v>0.10656647880694473</v>
      </c>
      <c r="AI102">
        <f t="shared" si="61"/>
        <v>8.5317505121844356E-2</v>
      </c>
      <c r="AJ102">
        <f t="shared" si="62"/>
        <v>0.14341279169788282</v>
      </c>
      <c r="AK102">
        <f t="shared" si="63"/>
        <v>0.10144709570413354</v>
      </c>
      <c r="AL102">
        <f t="shared" si="64"/>
        <v>0.12326525070266876</v>
      </c>
      <c r="AM102">
        <f t="shared" si="65"/>
        <v>4.5986456135848623</v>
      </c>
    </row>
    <row r="103" spans="1:39" x14ac:dyDescent="0.25">
      <c r="A103" t="s">
        <v>116</v>
      </c>
      <c r="B103" t="s">
        <v>9</v>
      </c>
      <c r="C103" t="s">
        <v>13</v>
      </c>
      <c r="D103">
        <v>237.5</v>
      </c>
      <c r="E103">
        <v>20.100000000000001</v>
      </c>
      <c r="F103">
        <v>84.2</v>
      </c>
      <c r="G103">
        <v>169.4</v>
      </c>
      <c r="H103">
        <v>57.7</v>
      </c>
      <c r="I103" s="4">
        <f t="shared" si="37"/>
        <v>-0.28308195066221375</v>
      </c>
      <c r="J103" s="4">
        <f t="shared" si="38"/>
        <v>-0.17667685704400252</v>
      </c>
      <c r="K103" s="4">
        <f t="shared" si="39"/>
        <v>-0.21520405383276675</v>
      </c>
      <c r="L103" s="4">
        <f t="shared" si="40"/>
        <v>-0.20861309089018004</v>
      </c>
      <c r="N103" t="s">
        <v>116</v>
      </c>
      <c r="O103">
        <f t="shared" si="41"/>
        <v>0.18859887591021815</v>
      </c>
      <c r="P103">
        <f t="shared" si="42"/>
        <v>0.96152311612534258</v>
      </c>
      <c r="Q103">
        <f t="shared" si="43"/>
        <v>0.45193892758140725</v>
      </c>
      <c r="R103">
        <f t="shared" si="44"/>
        <v>1.1627840457710366</v>
      </c>
      <c r="S103">
        <f t="shared" si="45"/>
        <v>0.19450334494779659</v>
      </c>
      <c r="T103">
        <f t="shared" si="46"/>
        <v>3.5567926825182901</v>
      </c>
      <c r="U103">
        <f t="shared" si="47"/>
        <v>0.1732844794047472</v>
      </c>
      <c r="V103">
        <f t="shared" si="48"/>
        <v>0.11845351128859621</v>
      </c>
      <c r="W103">
        <f t="shared" si="49"/>
        <v>0.21024042088449704</v>
      </c>
      <c r="X103">
        <f t="shared" si="50"/>
        <v>0.20406056466844788</v>
      </c>
      <c r="Y103">
        <f t="shared" si="51"/>
        <v>0.82392036798755519</v>
      </c>
      <c r="Z103">
        <f t="shared" si="52"/>
        <v>9.1645176014930954E-2</v>
      </c>
      <c r="AA103">
        <f t="shared" si="53"/>
        <v>0.23088138600260968</v>
      </c>
      <c r="AB103">
        <f t="shared" si="54"/>
        <v>0.21024042088449704</v>
      </c>
      <c r="AC103">
        <f t="shared" si="55"/>
        <v>0.39706220656055657</v>
      </c>
      <c r="AD103">
        <f t="shared" si="56"/>
        <v>0.176117530853169</v>
      </c>
      <c r="AE103">
        <f t="shared" si="57"/>
        <v>0.23215045978129503</v>
      </c>
      <c r="AF103">
        <f t="shared" si="58"/>
        <v>4.4717253703183077</v>
      </c>
      <c r="AG103">
        <f t="shared" si="59"/>
        <v>0.21024042088449704</v>
      </c>
      <c r="AH103">
        <f t="shared" si="60"/>
        <v>0.14507300803371659</v>
      </c>
      <c r="AI103">
        <f t="shared" si="61"/>
        <v>0.12984319117662002</v>
      </c>
      <c r="AJ103">
        <f t="shared" si="62"/>
        <v>0.17597384136847419</v>
      </c>
      <c r="AK103">
        <f t="shared" si="63"/>
        <v>0.11466609346768661</v>
      </c>
      <c r="AL103">
        <f t="shared" si="64"/>
        <v>0.14189572246984047</v>
      </c>
      <c r="AM103">
        <f t="shared" si="65"/>
        <v>4.5964169937955992</v>
      </c>
    </row>
    <row r="104" spans="1:39" x14ac:dyDescent="0.25">
      <c r="A104" t="s">
        <v>117</v>
      </c>
      <c r="B104" t="s">
        <v>9</v>
      </c>
      <c r="C104" t="s">
        <v>20</v>
      </c>
      <c r="D104">
        <v>17075.2</v>
      </c>
      <c r="E104">
        <v>143.69999999999999</v>
      </c>
      <c r="F104">
        <v>1283.4000000000001</v>
      </c>
      <c r="G104">
        <v>2014.8</v>
      </c>
      <c r="H104">
        <v>2597.6999999999998</v>
      </c>
      <c r="I104" s="4">
        <f t="shared" si="37"/>
        <v>7.2056810259850979</v>
      </c>
      <c r="J104" s="4">
        <f t="shared" si="38"/>
        <v>0.58745304985839686</v>
      </c>
      <c r="K104" s="4">
        <f t="shared" si="39"/>
        <v>1.2944474315838324</v>
      </c>
      <c r="L104" s="4">
        <f t="shared" si="40"/>
        <v>0.88034241868786045</v>
      </c>
      <c r="N104" t="s">
        <v>117</v>
      </c>
      <c r="O104">
        <f t="shared" si="41"/>
        <v>7.8850112651784743</v>
      </c>
      <c r="P104">
        <f t="shared" si="42"/>
        <v>6.8144540995650544</v>
      </c>
      <c r="Q104">
        <f t="shared" si="43"/>
        <v>7.3350452360975771</v>
      </c>
      <c r="R104">
        <f t="shared" si="44"/>
        <v>6.5929180680736792</v>
      </c>
      <c r="S104">
        <f t="shared" si="45"/>
        <v>7.8872643327822951</v>
      </c>
      <c r="T104">
        <f t="shared" si="46"/>
        <v>4.2665021388665219</v>
      </c>
      <c r="U104">
        <f t="shared" si="47"/>
        <v>7.8006851683233513</v>
      </c>
      <c r="V104">
        <f t="shared" si="48"/>
        <v>7.8422454086805962</v>
      </c>
      <c r="W104">
        <f t="shared" si="49"/>
        <v>7.8970698506866741</v>
      </c>
      <c r="X104">
        <f t="shared" si="50"/>
        <v>7.9000675962914952</v>
      </c>
      <c r="Y104">
        <f t="shared" si="51"/>
        <v>7.7758797069584364</v>
      </c>
      <c r="Z104">
        <f t="shared" si="52"/>
        <v>7.7824197454358917</v>
      </c>
      <c r="AA104">
        <f t="shared" si="53"/>
        <v>7.8080080709952195</v>
      </c>
      <c r="AB104">
        <f t="shared" si="54"/>
        <v>7.8970698506866741</v>
      </c>
      <c r="AC104">
        <f t="shared" si="55"/>
        <v>7.4056962251841831</v>
      </c>
      <c r="AD104">
        <f t="shared" si="56"/>
        <v>7.8730721069884408</v>
      </c>
      <c r="AE104">
        <f t="shared" si="57"/>
        <v>7.6412619910507544</v>
      </c>
      <c r="AF104">
        <f t="shared" si="58"/>
        <v>3.831004504670608</v>
      </c>
      <c r="AG104">
        <f t="shared" si="59"/>
        <v>7.8970698506866741</v>
      </c>
      <c r="AH104">
        <f t="shared" si="60"/>
        <v>7.8431298729591736</v>
      </c>
      <c r="AI104">
        <f t="shared" si="61"/>
        <v>7.7714231669067617</v>
      </c>
      <c r="AJ104">
        <f t="shared" si="62"/>
        <v>7.8833421285916119</v>
      </c>
      <c r="AK104">
        <f t="shared" si="63"/>
        <v>7.8061728206795289</v>
      </c>
      <c r="AL104">
        <f t="shared" si="64"/>
        <v>7.6728578022575835</v>
      </c>
      <c r="AM104">
        <f t="shared" si="65"/>
        <v>3.2449528823418348</v>
      </c>
    </row>
    <row r="105" spans="1:39" x14ac:dyDescent="0.25">
      <c r="A105" t="s">
        <v>118</v>
      </c>
      <c r="B105" t="s">
        <v>19</v>
      </c>
      <c r="C105" t="s">
        <v>13</v>
      </c>
      <c r="D105">
        <v>2149.6999999999998</v>
      </c>
      <c r="E105">
        <v>30</v>
      </c>
      <c r="F105">
        <v>221.4</v>
      </c>
      <c r="G105">
        <v>711.1</v>
      </c>
      <c r="H105">
        <v>570</v>
      </c>
      <c r="I105" s="4">
        <f t="shared" si="37"/>
        <v>0.5673912472178404</v>
      </c>
      <c r="J105" s="4">
        <f t="shared" si="38"/>
        <v>-0.11547227712220841</v>
      </c>
      <c r="K105" s="4">
        <f t="shared" si="39"/>
        <v>-4.2485421578632838E-2</v>
      </c>
      <c r="L105" s="4">
        <f t="shared" si="40"/>
        <v>0.11103966706930006</v>
      </c>
      <c r="N105" t="s">
        <v>118</v>
      </c>
      <c r="O105">
        <f t="shared" si="41"/>
        <v>1.0740684613235538</v>
      </c>
      <c r="P105">
        <f t="shared" si="42"/>
        <v>0.34760574896586299</v>
      </c>
      <c r="Q105">
        <f t="shared" si="43"/>
        <v>0.57842931560454569</v>
      </c>
      <c r="R105">
        <f t="shared" si="44"/>
        <v>0.31781320756423881</v>
      </c>
      <c r="S105">
        <f t="shared" si="45"/>
        <v>1.0772007746292633</v>
      </c>
      <c r="T105">
        <f t="shared" si="46"/>
        <v>2.6448136310194919</v>
      </c>
      <c r="U105">
        <f t="shared" si="47"/>
        <v>0.95478966504493645</v>
      </c>
      <c r="V105">
        <f t="shared" si="48"/>
        <v>1.0235545554786434</v>
      </c>
      <c r="W105">
        <f t="shared" si="49"/>
        <v>1.0876716587521646</v>
      </c>
      <c r="X105">
        <f t="shared" si="50"/>
        <v>1.0869301241463472</v>
      </c>
      <c r="Y105">
        <f t="shared" si="51"/>
        <v>1.2462210648543439</v>
      </c>
      <c r="Z105">
        <f t="shared" si="52"/>
        <v>0.9680754530820691</v>
      </c>
      <c r="AA105">
        <f t="shared" si="53"/>
        <v>0.96204396757662813</v>
      </c>
      <c r="AB105">
        <f t="shared" si="54"/>
        <v>1.0876716587521646</v>
      </c>
      <c r="AC105">
        <f t="shared" si="55"/>
        <v>0.65441241473062228</v>
      </c>
      <c r="AD105">
        <f t="shared" si="56"/>
        <v>1.0617856804756407</v>
      </c>
      <c r="AE105">
        <f t="shared" si="57"/>
        <v>0.85987177057832387</v>
      </c>
      <c r="AF105">
        <f t="shared" si="58"/>
        <v>3.6046499726074743</v>
      </c>
      <c r="AG105">
        <f t="shared" si="59"/>
        <v>1.0876716587521646</v>
      </c>
      <c r="AH105">
        <f t="shared" si="60"/>
        <v>1.0288078899843311</v>
      </c>
      <c r="AI105">
        <f t="shared" si="61"/>
        <v>0.96959060878324888</v>
      </c>
      <c r="AJ105">
        <f t="shared" si="62"/>
        <v>1.0728445633970274</v>
      </c>
      <c r="AK105">
        <f t="shared" si="63"/>
        <v>0.99837619322214244</v>
      </c>
      <c r="AL105">
        <f t="shared" si="64"/>
        <v>0.87613794392369948</v>
      </c>
      <c r="AM105">
        <f t="shared" si="65"/>
        <v>3.6855274403112785</v>
      </c>
    </row>
    <row r="106" spans="1:39" x14ac:dyDescent="0.25">
      <c r="A106" t="s">
        <v>119</v>
      </c>
      <c r="B106" t="s">
        <v>12</v>
      </c>
      <c r="C106" t="s">
        <v>10</v>
      </c>
      <c r="D106">
        <v>196.2</v>
      </c>
      <c r="E106">
        <v>12.9</v>
      </c>
      <c r="F106">
        <v>14</v>
      </c>
      <c r="G106">
        <v>14</v>
      </c>
      <c r="H106">
        <v>4</v>
      </c>
      <c r="I106" s="4">
        <f t="shared" si="37"/>
        <v>-0.30145060617546876</v>
      </c>
      <c r="J106" s="4">
        <f t="shared" si="38"/>
        <v>-0.22118927880530737</v>
      </c>
      <c r="K106" s="4">
        <f t="shared" si="39"/>
        <v>-0.30357758141469238</v>
      </c>
      <c r="L106" s="4">
        <f t="shared" si="40"/>
        <v>-0.300313365187583</v>
      </c>
      <c r="N106" t="s">
        <v>119</v>
      </c>
      <c r="O106">
        <f t="shared" si="41"/>
        <v>9.7338638412947112E-2</v>
      </c>
      <c r="P106">
        <f t="shared" si="42"/>
        <v>0.9994194819343527</v>
      </c>
      <c r="Q106">
        <f t="shared" si="43"/>
        <v>0.47567675137149634</v>
      </c>
      <c r="R106">
        <f t="shared" si="44"/>
        <v>1.2207584666322724</v>
      </c>
      <c r="S106">
        <f t="shared" si="45"/>
        <v>9.6393494728287774E-2</v>
      </c>
      <c r="T106">
        <f t="shared" si="46"/>
        <v>3.6201832868923449</v>
      </c>
      <c r="U106">
        <f t="shared" si="47"/>
        <v>0.27018315634504125</v>
      </c>
      <c r="V106">
        <f t="shared" si="48"/>
        <v>7.8609865392111886E-2</v>
      </c>
      <c r="W106">
        <f t="shared" si="49"/>
        <v>0.11295763586881558</v>
      </c>
      <c r="X106">
        <f t="shared" si="50"/>
        <v>0.11419919066798848</v>
      </c>
      <c r="Y106">
        <f t="shared" si="51"/>
        <v>0.86547790097203436</v>
      </c>
      <c r="Z106">
        <f t="shared" si="52"/>
        <v>9.8086256875069597E-2</v>
      </c>
      <c r="AA106">
        <f t="shared" si="53"/>
        <v>0.33625202757529754</v>
      </c>
      <c r="AB106">
        <f t="shared" si="54"/>
        <v>0.11295763586881558</v>
      </c>
      <c r="AC106">
        <f t="shared" si="55"/>
        <v>0.4104543146595892</v>
      </c>
      <c r="AD106">
        <f t="shared" si="56"/>
        <v>8.6368969448214025E-2</v>
      </c>
      <c r="AE106">
        <f t="shared" si="57"/>
        <v>0.19205048111077114</v>
      </c>
      <c r="AF106">
        <f t="shared" si="58"/>
        <v>4.5617541025817676</v>
      </c>
      <c r="AG106">
        <f t="shared" si="59"/>
        <v>0.11295763586881558</v>
      </c>
      <c r="AH106">
        <f t="shared" si="60"/>
        <v>5.6619155153840105E-2</v>
      </c>
      <c r="AI106">
        <f t="shared" si="61"/>
        <v>4.4157839238168892E-2</v>
      </c>
      <c r="AJ106">
        <f t="shared" si="62"/>
        <v>7.828487856665807E-2</v>
      </c>
      <c r="AK106">
        <f t="shared" si="63"/>
        <v>3.5627161157873795E-2</v>
      </c>
      <c r="AL106">
        <f t="shared" si="64"/>
        <v>0.14082309049828792</v>
      </c>
      <c r="AM106">
        <f t="shared" si="65"/>
        <v>4.6583813289323572</v>
      </c>
    </row>
    <row r="107" spans="1:39" x14ac:dyDescent="0.25">
      <c r="A107" t="s">
        <v>120</v>
      </c>
      <c r="B107" t="s">
        <v>9</v>
      </c>
      <c r="C107" t="s">
        <v>10</v>
      </c>
      <c r="D107">
        <v>88.4</v>
      </c>
      <c r="E107">
        <v>7.2</v>
      </c>
      <c r="F107">
        <v>44.2</v>
      </c>
      <c r="G107">
        <v>37.5</v>
      </c>
      <c r="H107">
        <v>22.3</v>
      </c>
      <c r="I107" s="4">
        <f t="shared" si="37"/>
        <v>-0.3493959103965073</v>
      </c>
      <c r="J107" s="4">
        <f t="shared" si="38"/>
        <v>-0.25642827936634033</v>
      </c>
      <c r="K107" s="4">
        <f t="shared" si="39"/>
        <v>-0.26555934020423438</v>
      </c>
      <c r="L107" s="4">
        <f t="shared" si="40"/>
        <v>-0.28644620659048542</v>
      </c>
      <c r="N107" t="s">
        <v>120</v>
      </c>
      <c r="O107">
        <f t="shared" si="41"/>
        <v>5.2428291734713951E-2</v>
      </c>
      <c r="P107">
        <f t="shared" si="42"/>
        <v>1.0467974225950136</v>
      </c>
      <c r="Q107">
        <f t="shared" si="43"/>
        <v>0.52381831833751558</v>
      </c>
      <c r="R107">
        <f t="shared" si="44"/>
        <v>1.2608281449969216</v>
      </c>
      <c r="S107">
        <f t="shared" si="45"/>
        <v>6.1058614544728405E-2</v>
      </c>
      <c r="T107">
        <f t="shared" si="46"/>
        <v>3.6517118257307279</v>
      </c>
      <c r="U107">
        <f t="shared" si="47"/>
        <v>0.23380813142180695</v>
      </c>
      <c r="V107">
        <f t="shared" si="48"/>
        <v>2.4852495694244393E-2</v>
      </c>
      <c r="W107">
        <f t="shared" si="49"/>
        <v>7.6588502000269593E-2</v>
      </c>
      <c r="X107">
        <f t="shared" si="50"/>
        <v>7.3914004727304153E-2</v>
      </c>
      <c r="Y107">
        <f t="shared" si="51"/>
        <v>0.90033808677805727</v>
      </c>
      <c r="Z107">
        <f t="shared" si="52"/>
        <v>7.7890102686509727E-2</v>
      </c>
      <c r="AA107">
        <f t="shared" si="53"/>
        <v>0.29907338199792355</v>
      </c>
      <c r="AB107">
        <f t="shared" si="54"/>
        <v>7.6588502000269593E-2</v>
      </c>
      <c r="AC107">
        <f t="shared" si="55"/>
        <v>0.45199023155178236</v>
      </c>
      <c r="AD107">
        <f t="shared" si="56"/>
        <v>3.9690418975331265E-2</v>
      </c>
      <c r="AE107">
        <f t="shared" si="57"/>
        <v>0.23274306547614332</v>
      </c>
      <c r="AF107">
        <f t="shared" si="58"/>
        <v>4.5898788787086096</v>
      </c>
      <c r="AG107">
        <f t="shared" si="59"/>
        <v>7.6588502000269593E-2</v>
      </c>
      <c r="AH107">
        <f t="shared" si="60"/>
        <v>3.3622385624537628E-2</v>
      </c>
      <c r="AI107">
        <f t="shared" si="61"/>
        <v>0.11091182984382354</v>
      </c>
      <c r="AJ107">
        <f t="shared" si="62"/>
        <v>5.4320120930460819E-2</v>
      </c>
      <c r="AK107">
        <f t="shared" si="63"/>
        <v>6.5630615992507357E-2</v>
      </c>
      <c r="AL107">
        <f t="shared" si="64"/>
        <v>0.19083967395913187</v>
      </c>
      <c r="AM107">
        <f t="shared" si="65"/>
        <v>4.6909729513424185</v>
      </c>
    </row>
    <row r="108" spans="1:39" x14ac:dyDescent="0.25">
      <c r="A108" t="s">
        <v>121</v>
      </c>
      <c r="B108" t="s">
        <v>19</v>
      </c>
      <c r="C108" t="s">
        <v>13</v>
      </c>
      <c r="D108">
        <v>0.7</v>
      </c>
      <c r="E108">
        <v>5.4</v>
      </c>
      <c r="F108">
        <v>3.4</v>
      </c>
      <c r="G108">
        <v>276.5</v>
      </c>
      <c r="H108">
        <v>28</v>
      </c>
      <c r="I108" s="4">
        <f t="shared" si="37"/>
        <v>-0.38840150576000521</v>
      </c>
      <c r="J108" s="4">
        <f t="shared" si="38"/>
        <v>-0.26755638480666655</v>
      </c>
      <c r="K108" s="4">
        <f t="shared" si="39"/>
        <v>-0.31692173230313131</v>
      </c>
      <c r="L108" s="4">
        <f t="shared" si="40"/>
        <v>-0.14541425319872661</v>
      </c>
      <c r="N108" t="s">
        <v>121</v>
      </c>
      <c r="O108">
        <f t="shared" si="41"/>
        <v>0.15811900494905515</v>
      </c>
      <c r="P108">
        <f t="shared" si="42"/>
        <v>1.0885021017050194</v>
      </c>
      <c r="Q108">
        <f t="shared" si="43"/>
        <v>0.57338739488766532</v>
      </c>
      <c r="R108">
        <f t="shared" si="44"/>
        <v>1.2895681251523032</v>
      </c>
      <c r="S108">
        <f t="shared" si="45"/>
        <v>0.15857965540960947</v>
      </c>
      <c r="T108">
        <f t="shared" si="46"/>
        <v>3.6713570226291257</v>
      </c>
      <c r="U108">
        <f t="shared" si="47"/>
        <v>0.17270279828642246</v>
      </c>
      <c r="V108">
        <f t="shared" si="48"/>
        <v>0.14603629302011317</v>
      </c>
      <c r="W108">
        <f t="shared" si="49"/>
        <v>0.16107858394423988</v>
      </c>
      <c r="X108">
        <f t="shared" si="50"/>
        <v>0.14752729435032108</v>
      </c>
      <c r="Y108">
        <f t="shared" si="51"/>
        <v>0.91691586948445647</v>
      </c>
      <c r="Z108">
        <f t="shared" si="52"/>
        <v>0.18935552077433915</v>
      </c>
      <c r="AA108">
        <f t="shared" si="53"/>
        <v>0.22864305140853072</v>
      </c>
      <c r="AB108">
        <f t="shared" si="54"/>
        <v>0.16107858394423988</v>
      </c>
      <c r="AC108">
        <f t="shared" si="55"/>
        <v>0.51994808881441823</v>
      </c>
      <c r="AD108">
        <f t="shared" si="56"/>
        <v>0.15671982298099679</v>
      </c>
      <c r="AE108">
        <f t="shared" si="57"/>
        <v>0.30954628344854052</v>
      </c>
      <c r="AF108">
        <f t="shared" si="58"/>
        <v>4.6088601717256497</v>
      </c>
      <c r="AG108">
        <f t="shared" si="59"/>
        <v>0.16107858394423988</v>
      </c>
      <c r="AH108">
        <f t="shared" si="60"/>
        <v>0.14367796855276449</v>
      </c>
      <c r="AI108">
        <f t="shared" si="61"/>
        <v>0.21221330942107555</v>
      </c>
      <c r="AJ108">
        <f t="shared" si="62"/>
        <v>0.1643910877580714</v>
      </c>
      <c r="AK108">
        <f t="shared" si="63"/>
        <v>0.189992619397547</v>
      </c>
      <c r="AL108">
        <f t="shared" si="64"/>
        <v>0.28071089703711505</v>
      </c>
      <c r="AM108">
        <f t="shared" si="65"/>
        <v>4.7133263965488545</v>
      </c>
    </row>
    <row r="109" spans="1:39" x14ac:dyDescent="0.25">
      <c r="A109" t="s">
        <v>122</v>
      </c>
      <c r="B109" t="s">
        <v>9</v>
      </c>
      <c r="C109" t="s">
        <v>10</v>
      </c>
      <c r="D109">
        <v>48.8</v>
      </c>
      <c r="E109">
        <v>5.4</v>
      </c>
      <c r="F109">
        <v>43.9</v>
      </c>
      <c r="G109">
        <v>91.3</v>
      </c>
      <c r="H109">
        <v>66</v>
      </c>
      <c r="I109" s="4">
        <f t="shared" si="37"/>
        <v>-0.36700847113076634</v>
      </c>
      <c r="J109" s="4">
        <f t="shared" si="38"/>
        <v>-0.26755638480666655</v>
      </c>
      <c r="K109" s="4">
        <f t="shared" si="39"/>
        <v>-0.26593700485202038</v>
      </c>
      <c r="L109" s="4">
        <f t="shared" si="40"/>
        <v>-0.25469926478095978</v>
      </c>
      <c r="N109" t="s">
        <v>122</v>
      </c>
      <c r="O109">
        <f t="shared" si="41"/>
        <v>5.9649590466738962E-2</v>
      </c>
      <c r="P109">
        <f t="shared" si="42"/>
        <v>1.0636024124766545</v>
      </c>
      <c r="Q109">
        <f t="shared" si="43"/>
        <v>0.54125329687552604</v>
      </c>
      <c r="R109">
        <f t="shared" si="44"/>
        <v>1.2734775567710552</v>
      </c>
      <c r="S109">
        <f t="shared" si="45"/>
        <v>6.8336486469870006E-2</v>
      </c>
      <c r="T109">
        <f t="shared" si="46"/>
        <v>3.6610531026338169</v>
      </c>
      <c r="U109">
        <f t="shared" si="47"/>
        <v>0.20716471284179852</v>
      </c>
      <c r="V109">
        <f t="shared" si="48"/>
        <v>3.5580011334311441E-2</v>
      </c>
      <c r="W109">
        <f t="shared" si="49"/>
        <v>7.8988453326258895E-2</v>
      </c>
      <c r="X109">
        <f t="shared" si="50"/>
        <v>7.0240114873492854E-2</v>
      </c>
      <c r="Y109">
        <f t="shared" si="51"/>
        <v>0.91103934186593016</v>
      </c>
      <c r="Z109">
        <f t="shared" si="52"/>
        <v>9.3628710651874655E-2</v>
      </c>
      <c r="AA109">
        <f t="shared" si="53"/>
        <v>0.27198216248292023</v>
      </c>
      <c r="AB109">
        <f t="shared" si="54"/>
        <v>7.8988453326258895E-2</v>
      </c>
      <c r="AC109">
        <f t="shared" si="55"/>
        <v>0.47156864530518733</v>
      </c>
      <c r="AD109">
        <f t="shared" si="56"/>
        <v>5.1906427087179033E-2</v>
      </c>
      <c r="AE109">
        <f t="shared" si="57"/>
        <v>0.25249559181149911</v>
      </c>
      <c r="AF109">
        <f t="shared" si="58"/>
        <v>4.5985120546599578</v>
      </c>
      <c r="AG109">
        <f t="shared" si="59"/>
        <v>7.8988453326258895E-2</v>
      </c>
      <c r="AH109">
        <f t="shared" si="60"/>
        <v>4.8946106825718726E-2</v>
      </c>
      <c r="AI109">
        <f t="shared" si="61"/>
        <v>0.13791559910963758</v>
      </c>
      <c r="AJ109">
        <f t="shared" si="62"/>
        <v>7.0901647769638976E-2</v>
      </c>
      <c r="AK109">
        <f t="shared" si="63"/>
        <v>9.5724966924718435E-2</v>
      </c>
      <c r="AL109">
        <f t="shared" si="64"/>
        <v>0.21495363013792357</v>
      </c>
      <c r="AM109">
        <f t="shared" si="65"/>
        <v>4.7011829930120133</v>
      </c>
    </row>
    <row r="110" spans="1:39" x14ac:dyDescent="0.25">
      <c r="A110" t="s">
        <v>123</v>
      </c>
      <c r="B110" t="s">
        <v>9</v>
      </c>
      <c r="C110" t="s">
        <v>10</v>
      </c>
      <c r="D110">
        <v>20.3</v>
      </c>
      <c r="E110">
        <v>2.1</v>
      </c>
      <c r="F110">
        <v>39</v>
      </c>
      <c r="G110">
        <v>45.4</v>
      </c>
      <c r="H110">
        <v>52.3</v>
      </c>
      <c r="I110" s="4">
        <f t="shared" si="37"/>
        <v>-0.37968417771981644</v>
      </c>
      <c r="J110" s="4">
        <f t="shared" si="38"/>
        <v>-0.28795791144726457</v>
      </c>
      <c r="K110" s="4">
        <f t="shared" si="39"/>
        <v>-0.27210552743252514</v>
      </c>
      <c r="L110" s="4">
        <f t="shared" si="40"/>
        <v>-0.28178448093443986</v>
      </c>
      <c r="N110" t="s">
        <v>123</v>
      </c>
      <c r="O110">
        <f t="shared" si="41"/>
        <v>3.3259467310749094E-2</v>
      </c>
      <c r="P110">
        <f t="shared" si="42"/>
        <v>1.0826112461243318</v>
      </c>
      <c r="Q110">
        <f t="shared" si="43"/>
        <v>0.5590080479698939</v>
      </c>
      <c r="R110">
        <f t="shared" si="44"/>
        <v>1.2955089648958487</v>
      </c>
      <c r="S110">
        <f t="shared" si="45"/>
        <v>4.514165986615222E-2</v>
      </c>
      <c r="T110">
        <f t="shared" si="46"/>
        <v>3.6815930449454295</v>
      </c>
      <c r="U110">
        <f t="shared" si="47"/>
        <v>0.23746003820976644</v>
      </c>
      <c r="V110">
        <f t="shared" si="48"/>
        <v>5.8525029038625741E-2</v>
      </c>
      <c r="W110">
        <f t="shared" si="49"/>
        <v>5.1536229268391402E-2</v>
      </c>
      <c r="X110">
        <f t="shared" si="50"/>
        <v>4.5995439931917473E-2</v>
      </c>
      <c r="Y110">
        <f t="shared" si="51"/>
        <v>0.93274510214822293</v>
      </c>
      <c r="Z110">
        <f t="shared" si="52"/>
        <v>0.11271508931169956</v>
      </c>
      <c r="AA110">
        <f t="shared" si="53"/>
        <v>0.30138513165320124</v>
      </c>
      <c r="AB110">
        <f t="shared" si="54"/>
        <v>5.1536229268391402E-2</v>
      </c>
      <c r="AC110">
        <f t="shared" si="55"/>
        <v>0.48501114878844565</v>
      </c>
      <c r="AD110">
        <f t="shared" si="56"/>
        <v>3.1304178594897508E-2</v>
      </c>
      <c r="AE110">
        <f t="shared" si="57"/>
        <v>0.26001082410811927</v>
      </c>
      <c r="AF110">
        <f t="shared" si="58"/>
        <v>4.6245215507767625</v>
      </c>
      <c r="AG110">
        <f t="shared" si="59"/>
        <v>5.1536229268391402E-2</v>
      </c>
      <c r="AH110">
        <f t="shared" si="60"/>
        <v>5.6845152238897634E-2</v>
      </c>
      <c r="AI110">
        <f t="shared" si="61"/>
        <v>0.15130092235837966</v>
      </c>
      <c r="AJ110">
        <f t="shared" si="62"/>
        <v>6.1794219968714266E-2</v>
      </c>
      <c r="AK110">
        <f t="shared" si="63"/>
        <v>0.10914022329087694</v>
      </c>
      <c r="AL110">
        <f t="shared" si="64"/>
        <v>0.23271070552145565</v>
      </c>
      <c r="AM110">
        <f t="shared" si="65"/>
        <v>4.7213789963107038</v>
      </c>
    </row>
    <row r="111" spans="1:39" x14ac:dyDescent="0.25">
      <c r="A111" t="s">
        <v>124</v>
      </c>
      <c r="B111" t="s">
        <v>12</v>
      </c>
      <c r="C111" t="s">
        <v>13</v>
      </c>
      <c r="D111">
        <v>1219.9000000000001</v>
      </c>
      <c r="E111">
        <v>53</v>
      </c>
      <c r="F111">
        <v>364.1</v>
      </c>
      <c r="G111">
        <v>384.3</v>
      </c>
      <c r="H111">
        <v>450.4</v>
      </c>
      <c r="I111" s="4">
        <f t="shared" si="37"/>
        <v>0.15385187927051577</v>
      </c>
      <c r="J111" s="4">
        <f t="shared" si="38"/>
        <v>2.6720181281959771E-2</v>
      </c>
      <c r="K111" s="4">
        <f t="shared" si="39"/>
        <v>0.13715706255157789</v>
      </c>
      <c r="L111" s="4">
        <f t="shared" si="40"/>
        <v>-8.1802351208636243E-2</v>
      </c>
      <c r="N111" t="s">
        <v>124</v>
      </c>
      <c r="O111">
        <f t="shared" si="41"/>
        <v>0.78418622435945606</v>
      </c>
      <c r="P111">
        <f t="shared" si="42"/>
        <v>0.62070961238002342</v>
      </c>
      <c r="Q111">
        <f t="shared" si="43"/>
        <v>0.46973268446043126</v>
      </c>
      <c r="R111">
        <f t="shared" si="44"/>
        <v>0.71292748035559395</v>
      </c>
      <c r="S111">
        <f t="shared" si="45"/>
        <v>0.79107927832769354</v>
      </c>
      <c r="T111">
        <f t="shared" si="46"/>
        <v>3.0395288721176112</v>
      </c>
      <c r="U111">
        <f t="shared" si="47"/>
        <v>0.64959901790369501</v>
      </c>
      <c r="V111">
        <f t="shared" si="48"/>
        <v>0.71764379990814187</v>
      </c>
      <c r="W111">
        <f t="shared" si="49"/>
        <v>0.80579542559484052</v>
      </c>
      <c r="X111">
        <f t="shared" si="50"/>
        <v>0.80348817246182025</v>
      </c>
      <c r="Y111">
        <f t="shared" si="51"/>
        <v>0.90391709584914448</v>
      </c>
      <c r="Z111">
        <f t="shared" si="52"/>
        <v>0.65812306620622929</v>
      </c>
      <c r="AA111">
        <f t="shared" si="53"/>
        <v>0.64732402352538643</v>
      </c>
      <c r="AB111">
        <f t="shared" si="54"/>
        <v>0.80579542559484052</v>
      </c>
      <c r="AC111">
        <f t="shared" si="55"/>
        <v>0.49547595466573802</v>
      </c>
      <c r="AD111">
        <f t="shared" si="56"/>
        <v>0.77077525399409175</v>
      </c>
      <c r="AE111">
        <f t="shared" si="57"/>
        <v>0.6425652504224918</v>
      </c>
      <c r="AF111">
        <f t="shared" si="58"/>
        <v>3.8781751040412016</v>
      </c>
      <c r="AG111">
        <f t="shared" si="59"/>
        <v>0.80579542559484052</v>
      </c>
      <c r="AH111">
        <f t="shared" si="60"/>
        <v>0.74184451210179891</v>
      </c>
      <c r="AI111">
        <f t="shared" si="61"/>
        <v>0.68339919128700943</v>
      </c>
      <c r="AJ111">
        <f t="shared" si="62"/>
        <v>0.775025830513281</v>
      </c>
      <c r="AK111">
        <f t="shared" si="63"/>
        <v>0.69500200008477664</v>
      </c>
      <c r="AL111">
        <f t="shared" si="64"/>
        <v>0.59169486179355413</v>
      </c>
      <c r="AM111">
        <f t="shared" si="65"/>
        <v>4.0725101663753076</v>
      </c>
    </row>
    <row r="112" spans="1:39" x14ac:dyDescent="0.25">
      <c r="A112" t="s">
        <v>125</v>
      </c>
      <c r="B112" t="s">
        <v>19</v>
      </c>
      <c r="C112" t="s">
        <v>20</v>
      </c>
      <c r="D112">
        <v>98.5</v>
      </c>
      <c r="E112">
        <v>50.4</v>
      </c>
      <c r="F112">
        <v>105</v>
      </c>
      <c r="G112">
        <v>1129.5999999999999</v>
      </c>
      <c r="H112">
        <v>1243.9000000000001</v>
      </c>
      <c r="I112" s="4">
        <f t="shared" si="37"/>
        <v>-0.34490381788600183</v>
      </c>
      <c r="J112" s="4">
        <f t="shared" si="38"/>
        <v>1.0646251201488576E-2</v>
      </c>
      <c r="K112" s="4">
        <f t="shared" si="39"/>
        <v>-0.18901930491960359</v>
      </c>
      <c r="L112" s="4">
        <f t="shared" si="40"/>
        <v>0.35799310846867677</v>
      </c>
      <c r="N112" t="s">
        <v>125</v>
      </c>
      <c r="O112">
        <f t="shared" si="41"/>
        <v>0.73076225232227354</v>
      </c>
      <c r="P112">
        <f t="shared" si="42"/>
        <v>1.1548655378251158</v>
      </c>
      <c r="Q112">
        <f t="shared" si="43"/>
        <v>0.81140016391497316</v>
      </c>
      <c r="R112">
        <f t="shared" si="44"/>
        <v>1.2589935844164544</v>
      </c>
      <c r="S112">
        <f t="shared" si="45"/>
        <v>0.73368277137805238</v>
      </c>
      <c r="T112">
        <f t="shared" si="46"/>
        <v>3.5293094733352852</v>
      </c>
      <c r="U112">
        <f t="shared" si="47"/>
        <v>0.50587282203552841</v>
      </c>
      <c r="V112">
        <f t="shared" si="48"/>
        <v>0.67950736303592918</v>
      </c>
      <c r="W112">
        <f t="shared" si="49"/>
        <v>0.74228000090294066</v>
      </c>
      <c r="X112">
        <f t="shared" si="50"/>
        <v>0.72887878071711576</v>
      </c>
      <c r="Y112">
        <f t="shared" si="51"/>
        <v>0.87605269814426345</v>
      </c>
      <c r="Z112">
        <f t="shared" si="52"/>
        <v>0.68025733641640129</v>
      </c>
      <c r="AA112">
        <f t="shared" si="53"/>
        <v>0.45714442875565553</v>
      </c>
      <c r="AB112">
        <f t="shared" si="54"/>
        <v>0.74228000090294066</v>
      </c>
      <c r="AC112">
        <f t="shared" si="55"/>
        <v>0.82735248703756692</v>
      </c>
      <c r="AD112">
        <f t="shared" si="56"/>
        <v>0.72441514411860553</v>
      </c>
      <c r="AE112">
        <f t="shared" si="57"/>
        <v>0.76443815190680908</v>
      </c>
      <c r="AF112">
        <f t="shared" si="58"/>
        <v>4.3473545525505868</v>
      </c>
      <c r="AG112">
        <f t="shared" si="59"/>
        <v>0.74228000090294066</v>
      </c>
      <c r="AH112">
        <f t="shared" si="60"/>
        <v>0.69860028998863088</v>
      </c>
      <c r="AI112">
        <f t="shared" si="61"/>
        <v>0.70474663203456778</v>
      </c>
      <c r="AJ112">
        <f t="shared" si="62"/>
        <v>0.72194471533875582</v>
      </c>
      <c r="AK112">
        <f t="shared" si="63"/>
        <v>0.69937004203884501</v>
      </c>
      <c r="AL112">
        <f t="shared" si="64"/>
        <v>0.70120200175389069</v>
      </c>
      <c r="AM112">
        <f t="shared" si="65"/>
        <v>4.5659746015161042</v>
      </c>
    </row>
    <row r="113" spans="1:39" x14ac:dyDescent="0.25">
      <c r="A113" t="s">
        <v>126</v>
      </c>
      <c r="B113" t="s">
        <v>9</v>
      </c>
      <c r="C113" t="s">
        <v>20</v>
      </c>
      <c r="D113">
        <v>504.8</v>
      </c>
      <c r="E113">
        <v>46.6</v>
      </c>
      <c r="F113">
        <v>683.2</v>
      </c>
      <c r="G113">
        <v>1322.1</v>
      </c>
      <c r="H113">
        <v>722.7</v>
      </c>
      <c r="I113" s="4">
        <f t="shared" si="37"/>
        <v>-0.16419716570596518</v>
      </c>
      <c r="J113" s="4">
        <f t="shared" si="38"/>
        <v>-1.2846415839200062E-2</v>
      </c>
      <c r="K113" s="4">
        <f t="shared" si="39"/>
        <v>0.53886635957996076</v>
      </c>
      <c r="L113" s="4">
        <f t="shared" si="40"/>
        <v>0.47158579059383815</v>
      </c>
      <c r="N113" t="s">
        <v>126</v>
      </c>
      <c r="O113">
        <f t="shared" si="41"/>
        <v>1.1901763004859653</v>
      </c>
      <c r="P113">
        <f t="shared" si="42"/>
        <v>1.2834081233847618</v>
      </c>
      <c r="Q113">
        <f t="shared" si="43"/>
        <v>1.1293558902812062</v>
      </c>
      <c r="R113">
        <f t="shared" si="44"/>
        <v>1.25931422915989</v>
      </c>
      <c r="S113">
        <f t="shared" si="45"/>
        <v>1.1999594324833598</v>
      </c>
      <c r="T113">
        <f t="shared" si="46"/>
        <v>3.2288427668351463</v>
      </c>
      <c r="U113">
        <f t="shared" si="47"/>
        <v>0.9406497414415248</v>
      </c>
      <c r="V113">
        <f t="shared" si="48"/>
        <v>1.1250231339655665</v>
      </c>
      <c r="W113">
        <f t="shared" si="49"/>
        <v>1.2096854363417207</v>
      </c>
      <c r="X113">
        <f t="shared" si="50"/>
        <v>1.2003724239266444</v>
      </c>
      <c r="Y113">
        <f t="shared" si="51"/>
        <v>1.286228334428394</v>
      </c>
      <c r="Z113">
        <f t="shared" si="52"/>
        <v>1.0891720571495351</v>
      </c>
      <c r="AA113">
        <f t="shared" si="53"/>
        <v>0.88375040191324705</v>
      </c>
      <c r="AB113">
        <f t="shared" si="54"/>
        <v>1.2096854363417207</v>
      </c>
      <c r="AC113">
        <f t="shared" si="55"/>
        <v>1.1316626183764658</v>
      </c>
      <c r="AD113">
        <f t="shared" si="56"/>
        <v>1.180820241537875</v>
      </c>
      <c r="AE113">
        <f t="shared" si="57"/>
        <v>1.172463803670784</v>
      </c>
      <c r="AF113">
        <f t="shared" si="58"/>
        <v>3.9122759850356847</v>
      </c>
      <c r="AG113">
        <f t="shared" si="59"/>
        <v>1.2096854363417207</v>
      </c>
      <c r="AH113">
        <f t="shared" si="60"/>
        <v>1.1622033742313924</v>
      </c>
      <c r="AI113">
        <f t="shared" si="61"/>
        <v>1.1615189994361255</v>
      </c>
      <c r="AJ113">
        <f t="shared" si="62"/>
        <v>1.1906184211248731</v>
      </c>
      <c r="AK113">
        <f t="shared" si="63"/>
        <v>1.1449644286819805</v>
      </c>
      <c r="AL113">
        <f t="shared" si="64"/>
        <v>1.1156101925172384</v>
      </c>
      <c r="AM113">
        <f t="shared" si="65"/>
        <v>4.2458256919509845</v>
      </c>
    </row>
    <row r="114" spans="1:39" x14ac:dyDescent="0.25">
      <c r="A114" t="s">
        <v>127</v>
      </c>
      <c r="B114" t="s">
        <v>19</v>
      </c>
      <c r="C114" t="s">
        <v>10</v>
      </c>
      <c r="D114">
        <v>65.599999999999994</v>
      </c>
      <c r="E114">
        <v>20.3</v>
      </c>
      <c r="F114">
        <v>114.1</v>
      </c>
      <c r="G114">
        <v>59.4</v>
      </c>
      <c r="H114">
        <v>2</v>
      </c>
      <c r="I114" s="4">
        <f t="shared" si="37"/>
        <v>-0.35953647566774732</v>
      </c>
      <c r="J114" s="4">
        <f t="shared" si="38"/>
        <v>-0.17544040088396629</v>
      </c>
      <c r="K114" s="4">
        <f t="shared" si="39"/>
        <v>-0.17756347727009472</v>
      </c>
      <c r="L114" s="4">
        <f t="shared" si="40"/>
        <v>-0.27352319496170086</v>
      </c>
      <c r="N114" t="s">
        <v>127</v>
      </c>
      <c r="O114">
        <f t="shared" si="41"/>
        <v>0.16544750594439606</v>
      </c>
      <c r="P114">
        <f t="shared" si="42"/>
        <v>1.0399687290529815</v>
      </c>
      <c r="Q114">
        <f t="shared" si="43"/>
        <v>0.53218795296625232</v>
      </c>
      <c r="R114">
        <f t="shared" si="44"/>
        <v>1.2428663270759701</v>
      </c>
      <c r="S114">
        <f t="shared" si="45"/>
        <v>0.17459553401090408</v>
      </c>
      <c r="T114">
        <f t="shared" si="46"/>
        <v>3.6341285135105532</v>
      </c>
      <c r="U114">
        <f t="shared" si="47"/>
        <v>0.21133033967883247</v>
      </c>
      <c r="V114">
        <f t="shared" si="48"/>
        <v>0.10246487884655879</v>
      </c>
      <c r="W114">
        <f t="shared" si="49"/>
        <v>0.19027853092425207</v>
      </c>
      <c r="X114">
        <f t="shared" si="50"/>
        <v>0.18505452907937378</v>
      </c>
      <c r="Y114">
        <f t="shared" si="51"/>
        <v>0.82709405206696229</v>
      </c>
      <c r="Z114">
        <f t="shared" si="52"/>
        <v>9.8326167650450699E-2</v>
      </c>
      <c r="AA114">
        <f t="shared" si="53"/>
        <v>0.26150759471804264</v>
      </c>
      <c r="AB114">
        <f t="shared" si="54"/>
        <v>0.19027853092425207</v>
      </c>
      <c r="AC114">
        <f t="shared" si="55"/>
        <v>0.46614750720800457</v>
      </c>
      <c r="AD114">
        <f t="shared" si="56"/>
        <v>0.15569140565331324</v>
      </c>
      <c r="AE114">
        <f t="shared" si="57"/>
        <v>0.29110935180032749</v>
      </c>
      <c r="AF114">
        <f t="shared" si="58"/>
        <v>4.5373924292937788</v>
      </c>
      <c r="AG114">
        <f t="shared" si="59"/>
        <v>0.19027853092425207</v>
      </c>
      <c r="AH114">
        <f t="shared" si="60"/>
        <v>0.14550609653539295</v>
      </c>
      <c r="AI114">
        <f t="shared" si="61"/>
        <v>0.1588937620993536</v>
      </c>
      <c r="AJ114">
        <f t="shared" si="62"/>
        <v>0.14958106479206648</v>
      </c>
      <c r="AK114">
        <f t="shared" si="63"/>
        <v>0.11481051058090094</v>
      </c>
      <c r="AL114">
        <f t="shared" si="64"/>
        <v>0.19963828816248352</v>
      </c>
      <c r="AM114">
        <f t="shared" si="65"/>
        <v>4.6725955033837661</v>
      </c>
    </row>
    <row r="115" spans="1:39" x14ac:dyDescent="0.25">
      <c r="A115" t="s">
        <v>128</v>
      </c>
      <c r="B115" t="s">
        <v>12</v>
      </c>
      <c r="C115" t="s">
        <v>10</v>
      </c>
      <c r="D115">
        <v>1861.5</v>
      </c>
      <c r="E115">
        <v>37.299999999999997</v>
      </c>
      <c r="F115">
        <v>11.9</v>
      </c>
      <c r="G115">
        <v>58.8</v>
      </c>
      <c r="H115">
        <v>1.5</v>
      </c>
      <c r="I115" s="4">
        <f t="shared" si="37"/>
        <v>0.43921094409628858</v>
      </c>
      <c r="J115" s="4">
        <f t="shared" si="38"/>
        <v>-7.0341627280885485E-2</v>
      </c>
      <c r="K115" s="4">
        <f t="shared" si="39"/>
        <v>-0.30622123394919443</v>
      </c>
      <c r="L115" s="4">
        <f t="shared" si="40"/>
        <v>-0.27387725007481817</v>
      </c>
      <c r="N115" t="s">
        <v>128</v>
      </c>
      <c r="O115">
        <f t="shared" si="41"/>
        <v>0.84307690135285684</v>
      </c>
      <c r="P115">
        <f t="shared" si="42"/>
        <v>0.27848269588882252</v>
      </c>
      <c r="Q115">
        <f t="shared" si="43"/>
        <v>0.29827166939292421</v>
      </c>
      <c r="R115">
        <f t="shared" si="44"/>
        <v>0.54780407424579436</v>
      </c>
      <c r="S115">
        <f t="shared" si="45"/>
        <v>0.84232438257742992</v>
      </c>
      <c r="T115">
        <f t="shared" si="46"/>
        <v>2.9402541187165712</v>
      </c>
      <c r="U115">
        <f t="shared" si="47"/>
        <v>0.8462253918665642</v>
      </c>
      <c r="V115">
        <f t="shared" si="48"/>
        <v>0.8095601868012996</v>
      </c>
      <c r="W115">
        <f t="shared" si="49"/>
        <v>0.85331632604403729</v>
      </c>
      <c r="X115">
        <f t="shared" si="50"/>
        <v>0.85739669883393654</v>
      </c>
      <c r="Y115">
        <f t="shared" si="51"/>
        <v>1.0438335752447543</v>
      </c>
      <c r="Z115">
        <f t="shared" si="52"/>
        <v>0.76120688290565597</v>
      </c>
      <c r="AA115">
        <f t="shared" si="53"/>
        <v>0.88454921389851271</v>
      </c>
      <c r="AB115">
        <f t="shared" si="54"/>
        <v>0.85331632604403729</v>
      </c>
      <c r="AC115">
        <f t="shared" si="55"/>
        <v>0.38913473550448607</v>
      </c>
      <c r="AD115">
        <f t="shared" si="56"/>
        <v>0.83187745672131463</v>
      </c>
      <c r="AE115">
        <f t="shared" si="57"/>
        <v>0.60246416112031154</v>
      </c>
      <c r="AF115">
        <f t="shared" si="58"/>
        <v>3.9326841902975507</v>
      </c>
      <c r="AG115">
        <f t="shared" si="59"/>
        <v>0.85331632604403729</v>
      </c>
      <c r="AH115">
        <f t="shared" si="60"/>
        <v>0.8005988287807333</v>
      </c>
      <c r="AI115">
        <f t="shared" si="61"/>
        <v>0.71729074953570049</v>
      </c>
      <c r="AJ115">
        <f t="shared" si="62"/>
        <v>0.83426159614640272</v>
      </c>
      <c r="AK115">
        <f t="shared" si="63"/>
        <v>0.76117739912525284</v>
      </c>
      <c r="AL115">
        <f t="shared" si="64"/>
        <v>0.6275605698306842</v>
      </c>
      <c r="AM115">
        <f t="shared" si="65"/>
        <v>3.9672646597888708</v>
      </c>
    </row>
    <row r="116" spans="1:39" x14ac:dyDescent="0.25">
      <c r="A116" t="s">
        <v>129</v>
      </c>
      <c r="B116" t="s">
        <v>9</v>
      </c>
      <c r="C116" t="s">
        <v>13</v>
      </c>
      <c r="D116">
        <v>450</v>
      </c>
      <c r="E116">
        <v>9.6999999999999993</v>
      </c>
      <c r="F116">
        <v>579.6</v>
      </c>
      <c r="G116">
        <v>523.9</v>
      </c>
      <c r="H116">
        <v>269.60000000000002</v>
      </c>
      <c r="I116" s="4">
        <f t="shared" si="37"/>
        <v>-0.18857010328771759</v>
      </c>
      <c r="J116" s="4">
        <f t="shared" si="38"/>
        <v>-0.24097257736588726</v>
      </c>
      <c r="K116" s="4">
        <f t="shared" si="39"/>
        <v>0.40844616787785964</v>
      </c>
      <c r="L116" s="4">
        <f t="shared" si="40"/>
        <v>5.7447177667557174E-4</v>
      </c>
      <c r="N116" t="s">
        <v>129</v>
      </c>
      <c r="O116">
        <f t="shared" si="41"/>
        <v>0.7923344542292764</v>
      </c>
      <c r="P116">
        <f t="shared" si="42"/>
        <v>1.0721509049251496</v>
      </c>
      <c r="Q116">
        <f t="shared" si="43"/>
        <v>0.79418068944496023</v>
      </c>
      <c r="R116">
        <f t="shared" si="44"/>
        <v>1.1386163033021024</v>
      </c>
      <c r="S116">
        <f t="shared" si="45"/>
        <v>0.80432419713722325</v>
      </c>
      <c r="T116">
        <f t="shared" si="46"/>
        <v>3.3123292152704535</v>
      </c>
      <c r="U116">
        <f t="shared" si="47"/>
        <v>0.6005268285113895</v>
      </c>
      <c r="V116">
        <f t="shared" si="48"/>
        <v>0.73388193246296651</v>
      </c>
      <c r="W116">
        <f t="shared" si="49"/>
        <v>0.8126445982183933</v>
      </c>
      <c r="X116">
        <f t="shared" si="50"/>
        <v>0.80769947223293681</v>
      </c>
      <c r="Y116">
        <f t="shared" si="51"/>
        <v>1.1615830204046531</v>
      </c>
      <c r="Z116">
        <f t="shared" si="52"/>
        <v>0.6862875678024225</v>
      </c>
      <c r="AA116">
        <f t="shared" si="53"/>
        <v>0.56763455033875199</v>
      </c>
      <c r="AB116">
        <f t="shared" si="54"/>
        <v>0.8126445982183933</v>
      </c>
      <c r="AC116">
        <f t="shared" si="55"/>
        <v>0.75097723897659863</v>
      </c>
      <c r="AD116">
        <f t="shared" si="56"/>
        <v>0.78310269682159273</v>
      </c>
      <c r="AE116">
        <f t="shared" si="57"/>
        <v>0.77272702025448659</v>
      </c>
      <c r="AF116">
        <f t="shared" si="58"/>
        <v>4.1260044721257128</v>
      </c>
      <c r="AG116">
        <f t="shared" si="59"/>
        <v>0.8126445982183933</v>
      </c>
      <c r="AH116">
        <f t="shared" si="60"/>
        <v>0.77331907704890013</v>
      </c>
      <c r="AI116">
        <f t="shared" si="61"/>
        <v>0.77761189277268394</v>
      </c>
      <c r="AJ116">
        <f t="shared" si="62"/>
        <v>0.79997336264244667</v>
      </c>
      <c r="AK116">
        <f t="shared" si="63"/>
        <v>0.75371416489277809</v>
      </c>
      <c r="AL116">
        <f t="shared" si="64"/>
        <v>0.73021644786545337</v>
      </c>
      <c r="AM116">
        <f t="shared" si="65"/>
        <v>4.3432972639979823</v>
      </c>
    </row>
    <row r="117" spans="1:39" x14ac:dyDescent="0.25">
      <c r="A117" t="s">
        <v>130</v>
      </c>
      <c r="B117" t="s">
        <v>9</v>
      </c>
      <c r="C117" t="s">
        <v>10</v>
      </c>
      <c r="D117">
        <v>41.2</v>
      </c>
      <c r="E117">
        <v>8.1</v>
      </c>
      <c r="F117">
        <v>71.5</v>
      </c>
      <c r="G117">
        <v>13.7</v>
      </c>
      <c r="H117">
        <v>307.89999999999998</v>
      </c>
      <c r="I117" s="4">
        <f t="shared" si="37"/>
        <v>-0.370388659554513</v>
      </c>
      <c r="J117" s="4">
        <f t="shared" si="38"/>
        <v>-0.25086422664617725</v>
      </c>
      <c r="K117" s="4">
        <f t="shared" si="39"/>
        <v>-0.23119185725570771</v>
      </c>
      <c r="L117" s="4">
        <f t="shared" si="40"/>
        <v>-0.30049039274414174</v>
      </c>
      <c r="N117" t="s">
        <v>130</v>
      </c>
      <c r="O117">
        <f t="shared" si="41"/>
        <v>7.5106557470430227E-2</v>
      </c>
      <c r="P117">
        <f t="shared" si="42"/>
        <v>1.0653954779670991</v>
      </c>
      <c r="Q117">
        <f t="shared" si="43"/>
        <v>0.54551804763860134</v>
      </c>
      <c r="R117">
        <f t="shared" si="44"/>
        <v>1.2767826216957745</v>
      </c>
      <c r="S117">
        <f t="shared" si="45"/>
        <v>8.646017469022059E-2</v>
      </c>
      <c r="T117">
        <f t="shared" si="46"/>
        <v>3.6655155197770322</v>
      </c>
      <c r="U117">
        <f t="shared" si="47"/>
        <v>0.23518433374782577</v>
      </c>
      <c r="V117">
        <f t="shared" si="48"/>
        <v>4.4781003385141065E-2</v>
      </c>
      <c r="W117">
        <f t="shared" si="49"/>
        <v>9.9513450334881487E-2</v>
      </c>
      <c r="X117">
        <f t="shared" si="50"/>
        <v>9.716250163772415E-2</v>
      </c>
      <c r="Y117">
        <f t="shared" si="51"/>
        <v>0.89825230930943789</v>
      </c>
      <c r="Z117">
        <f t="shared" si="52"/>
        <v>8.2223065495079517E-2</v>
      </c>
      <c r="AA117">
        <f t="shared" si="53"/>
        <v>0.29641018030014898</v>
      </c>
      <c r="AB117">
        <f t="shared" si="54"/>
        <v>9.9513450334881487E-2</v>
      </c>
      <c r="AC117">
        <f t="shared" si="55"/>
        <v>0.47063947826221159</v>
      </c>
      <c r="AD117">
        <f t="shared" si="56"/>
        <v>6.689029596799298E-2</v>
      </c>
      <c r="AE117">
        <f t="shared" si="57"/>
        <v>0.26044663262347506</v>
      </c>
      <c r="AF117">
        <f t="shared" si="58"/>
        <v>4.5953348303281318</v>
      </c>
      <c r="AG117">
        <f t="shared" si="59"/>
        <v>9.9513450334881487E-2</v>
      </c>
      <c r="AH117">
        <f t="shared" si="60"/>
        <v>7.5905646661694262E-2</v>
      </c>
      <c r="AI117">
        <f t="shared" si="61"/>
        <v>0.13777748862343159</v>
      </c>
      <c r="AJ117">
        <f t="shared" si="62"/>
        <v>7.5484367735185701E-2</v>
      </c>
      <c r="AK117">
        <f t="shared" si="63"/>
        <v>8.5741450528168964E-2</v>
      </c>
      <c r="AL117">
        <f t="shared" si="64"/>
        <v>0.20919635419110294</v>
      </c>
      <c r="AM117">
        <f t="shared" si="65"/>
        <v>4.7044970403259843</v>
      </c>
    </row>
    <row r="118" spans="1:39" x14ac:dyDescent="0.25">
      <c r="A118" t="s">
        <v>131</v>
      </c>
      <c r="B118" t="s">
        <v>19</v>
      </c>
      <c r="C118" t="s">
        <v>10</v>
      </c>
      <c r="D118">
        <v>185.2</v>
      </c>
      <c r="E118">
        <v>21.9</v>
      </c>
      <c r="F118">
        <v>69.900000000000006</v>
      </c>
      <c r="G118">
        <v>40.4</v>
      </c>
      <c r="H118">
        <v>35.5</v>
      </c>
      <c r="I118" s="4">
        <f t="shared" si="37"/>
        <v>-0.30634298415720734</v>
      </c>
      <c r="J118" s="4">
        <f t="shared" si="38"/>
        <v>-0.16554875160367633</v>
      </c>
      <c r="K118" s="4">
        <f t="shared" si="39"/>
        <v>-0.2332060687105664</v>
      </c>
      <c r="L118" s="4">
        <f t="shared" si="40"/>
        <v>-0.28473494021041806</v>
      </c>
      <c r="N118" t="s">
        <v>131</v>
      </c>
      <c r="O118">
        <f t="shared" si="41"/>
        <v>0.15272864520491572</v>
      </c>
      <c r="P118">
        <f t="shared" si="42"/>
        <v>0.98879941566598173</v>
      </c>
      <c r="Q118">
        <f t="shared" si="43"/>
        <v>0.4747530126609748</v>
      </c>
      <c r="R118">
        <f t="shared" si="44"/>
        <v>1.2009363773034527</v>
      </c>
      <c r="S118">
        <f t="shared" si="45"/>
        <v>0.15774305640017289</v>
      </c>
      <c r="T118">
        <f t="shared" si="46"/>
        <v>3.6011518431943816</v>
      </c>
      <c r="U118">
        <f t="shared" si="47"/>
        <v>0.23932826974573385</v>
      </c>
      <c r="V118">
        <f t="shared" si="48"/>
        <v>9.217892856822954E-2</v>
      </c>
      <c r="W118">
        <f t="shared" si="49"/>
        <v>0.17598780307059633</v>
      </c>
      <c r="X118">
        <f t="shared" si="50"/>
        <v>0.17322560549421523</v>
      </c>
      <c r="Y118">
        <f t="shared" si="51"/>
        <v>0.81113399123924934</v>
      </c>
      <c r="Z118">
        <f t="shared" si="52"/>
        <v>8.1179522787218433E-2</v>
      </c>
      <c r="AA118">
        <f t="shared" si="53"/>
        <v>0.29733720874503755</v>
      </c>
      <c r="AB118">
        <f t="shared" si="54"/>
        <v>0.17598780307059633</v>
      </c>
      <c r="AC118">
        <f t="shared" si="55"/>
        <v>0.41314432640929533</v>
      </c>
      <c r="AD118">
        <f t="shared" si="56"/>
        <v>0.14057764364050726</v>
      </c>
      <c r="AE118">
        <f t="shared" si="57"/>
        <v>0.23185286315110887</v>
      </c>
      <c r="AF118">
        <f t="shared" si="58"/>
        <v>4.5171843003298973</v>
      </c>
      <c r="AG118">
        <f t="shared" si="59"/>
        <v>0.17598780307059633</v>
      </c>
      <c r="AH118">
        <f t="shared" si="60"/>
        <v>0.1158267807003214</v>
      </c>
      <c r="AI118">
        <f t="shared" si="61"/>
        <v>8.6065501595990079E-2</v>
      </c>
      <c r="AJ118">
        <f t="shared" si="62"/>
        <v>0.12896061210347198</v>
      </c>
      <c r="AK118">
        <f t="shared" si="63"/>
        <v>5.8893732334502492E-2</v>
      </c>
      <c r="AL118">
        <f t="shared" si="64"/>
        <v>0.13178316981186958</v>
      </c>
      <c r="AM118">
        <f t="shared" si="65"/>
        <v>4.639108468096218</v>
      </c>
    </row>
    <row r="119" spans="1:39" x14ac:dyDescent="0.25">
      <c r="A119" t="s">
        <v>132</v>
      </c>
      <c r="B119" t="s">
        <v>19</v>
      </c>
      <c r="C119" t="s">
        <v>10</v>
      </c>
      <c r="D119">
        <v>143.1</v>
      </c>
      <c r="E119">
        <v>8.1999999999999993</v>
      </c>
      <c r="F119">
        <v>27.8</v>
      </c>
      <c r="G119">
        <v>7.6</v>
      </c>
      <c r="H119">
        <v>6</v>
      </c>
      <c r="I119" s="4">
        <f t="shared" si="37"/>
        <v>-0.3250674489782252</v>
      </c>
      <c r="J119" s="4">
        <f t="shared" si="38"/>
        <v>-0.25024599856615909</v>
      </c>
      <c r="K119" s="4">
        <f t="shared" si="39"/>
        <v>-0.28620500761653606</v>
      </c>
      <c r="L119" s="4">
        <f t="shared" si="40"/>
        <v>-0.30408995306083514</v>
      </c>
      <c r="N119" t="s">
        <v>132</v>
      </c>
      <c r="O119">
        <f t="shared" si="41"/>
        <v>6.2163246839136745E-2</v>
      </c>
      <c r="P119">
        <f t="shared" si="42"/>
        <v>1.0257841178592768</v>
      </c>
      <c r="Q119">
        <f t="shared" si="43"/>
        <v>0.5016291379679384</v>
      </c>
      <c r="R119">
        <f t="shared" si="44"/>
        <v>1.2446799305629817</v>
      </c>
      <c r="S119">
        <f t="shared" si="45"/>
        <v>6.4923507936788014E-2</v>
      </c>
      <c r="T119">
        <f t="shared" si="46"/>
        <v>3.6388363450165815</v>
      </c>
      <c r="U119">
        <f t="shared" si="47"/>
        <v>0.26007637747901274</v>
      </c>
      <c r="V119">
        <f t="shared" si="48"/>
        <v>5.3912934046801329E-2</v>
      </c>
      <c r="W119">
        <f t="shared" si="49"/>
        <v>8.1339012408115294E-2</v>
      </c>
      <c r="X119">
        <f t="shared" si="50"/>
        <v>8.3397734315429142E-2</v>
      </c>
      <c r="Y119">
        <f t="shared" si="51"/>
        <v>0.89445001795667878</v>
      </c>
      <c r="Z119">
        <f t="shared" si="52"/>
        <v>8.6081025250440826E-2</v>
      </c>
      <c r="AA119">
        <f t="shared" si="53"/>
        <v>0.32665053289483248</v>
      </c>
      <c r="AB119">
        <f t="shared" si="54"/>
        <v>8.1339012408115294E-2</v>
      </c>
      <c r="AC119">
        <f t="shared" si="55"/>
        <v>0.43041325907497563</v>
      </c>
      <c r="AD119">
        <f t="shared" si="56"/>
        <v>4.9863992991039371E-2</v>
      </c>
      <c r="AE119">
        <f t="shared" si="57"/>
        <v>0.20738464146680441</v>
      </c>
      <c r="AF119">
        <f t="shared" si="58"/>
        <v>4.5821785719080861</v>
      </c>
      <c r="AG119">
        <f t="shared" si="59"/>
        <v>8.1339012408115294E-2</v>
      </c>
      <c r="AH119">
        <f t="shared" si="60"/>
        <v>3.1754812775265762E-2</v>
      </c>
      <c r="AI119">
        <f t="shared" si="61"/>
        <v>8.2558272923891354E-2</v>
      </c>
      <c r="AJ119">
        <f t="shared" si="62"/>
        <v>5.5448910140490186E-2</v>
      </c>
      <c r="AK119">
        <f t="shared" si="63"/>
        <v>4.836063477221883E-2</v>
      </c>
      <c r="AL119">
        <f t="shared" si="64"/>
        <v>0.16888948361289974</v>
      </c>
      <c r="AM119">
        <f t="shared" si="65"/>
        <v>4.6774595103305217</v>
      </c>
    </row>
    <row r="120" spans="1:39" x14ac:dyDescent="0.25">
      <c r="A120" t="s">
        <v>133</v>
      </c>
      <c r="B120" t="s">
        <v>12</v>
      </c>
      <c r="C120" t="s">
        <v>10</v>
      </c>
      <c r="D120">
        <v>945.2</v>
      </c>
      <c r="E120">
        <v>44.9</v>
      </c>
      <c r="F120">
        <v>86.5</v>
      </c>
      <c r="G120">
        <v>28.2</v>
      </c>
      <c r="H120">
        <v>3.5</v>
      </c>
      <c r="I120" s="4">
        <f t="shared" si="37"/>
        <v>3.167585821746121E-2</v>
      </c>
      <c r="J120" s="4">
        <f t="shared" si="38"/>
        <v>-2.335629319950816E-2</v>
      </c>
      <c r="K120" s="4">
        <f t="shared" si="39"/>
        <v>-0.21230862486640736</v>
      </c>
      <c r="L120" s="4">
        <f t="shared" si="40"/>
        <v>-0.29193406084380491</v>
      </c>
      <c r="N120" t="s">
        <v>133</v>
      </c>
      <c r="O120">
        <f t="shared" si="41"/>
        <v>0.49134597482178261</v>
      </c>
      <c r="P120">
        <f t="shared" si="42"/>
        <v>0.64947526126089472</v>
      </c>
      <c r="Q120">
        <f t="shared" si="43"/>
        <v>0.21230250144964005</v>
      </c>
      <c r="R120">
        <f t="shared" si="44"/>
        <v>0.8715433745669815</v>
      </c>
      <c r="S120">
        <f t="shared" si="45"/>
        <v>0.49276279240089454</v>
      </c>
      <c r="T120">
        <f t="shared" si="46"/>
        <v>3.2865760597006322</v>
      </c>
      <c r="U120">
        <f t="shared" si="47"/>
        <v>0.49638227680679159</v>
      </c>
      <c r="V120">
        <f t="shared" si="48"/>
        <v>0.44274780396354141</v>
      </c>
      <c r="W120">
        <f t="shared" si="49"/>
        <v>0.50838861701992544</v>
      </c>
      <c r="X120">
        <f t="shared" si="50"/>
        <v>0.5101141752705034</v>
      </c>
      <c r="Y120">
        <f t="shared" si="51"/>
        <v>0.7601292427718952</v>
      </c>
      <c r="Z120">
        <f t="shared" si="52"/>
        <v>0.39490048418974816</v>
      </c>
      <c r="AA120">
        <f t="shared" si="53"/>
        <v>0.53612896990148629</v>
      </c>
      <c r="AB120">
        <f t="shared" si="54"/>
        <v>0.50838861701992544</v>
      </c>
      <c r="AC120">
        <f t="shared" si="55"/>
        <v>0.22641878910080651</v>
      </c>
      <c r="AD120">
        <f t="shared" si="56"/>
        <v>0.47869347129218992</v>
      </c>
      <c r="AE120">
        <f t="shared" si="57"/>
        <v>0.31840578692682259</v>
      </c>
      <c r="AF120">
        <f t="shared" si="58"/>
        <v>4.2008392878551657</v>
      </c>
      <c r="AG120">
        <f t="shared" si="59"/>
        <v>0.50838861701992544</v>
      </c>
      <c r="AH120">
        <f t="shared" si="60"/>
        <v>0.44643770121795606</v>
      </c>
      <c r="AI120">
        <f t="shared" si="61"/>
        <v>0.35541386017327148</v>
      </c>
      <c r="AJ120">
        <f t="shared" si="62"/>
        <v>0.47287058973209545</v>
      </c>
      <c r="AK120">
        <f t="shared" si="63"/>
        <v>0.39117847964852093</v>
      </c>
      <c r="AL120">
        <f t="shared" si="64"/>
        <v>0.26183392158360452</v>
      </c>
      <c r="AM120">
        <f t="shared" si="65"/>
        <v>4.3188495287760169</v>
      </c>
    </row>
    <row r="121" spans="1:39" x14ac:dyDescent="0.25">
      <c r="A121" t="s">
        <v>134</v>
      </c>
      <c r="B121" t="s">
        <v>19</v>
      </c>
      <c r="C121" t="s">
        <v>13</v>
      </c>
      <c r="D121">
        <v>514</v>
      </c>
      <c r="E121">
        <v>64.5</v>
      </c>
      <c r="F121">
        <v>180.1</v>
      </c>
      <c r="G121">
        <v>366</v>
      </c>
      <c r="H121">
        <v>724.3</v>
      </c>
      <c r="I121" s="4">
        <f t="shared" si="37"/>
        <v>-0.16010535866669287</v>
      </c>
      <c r="J121" s="4">
        <f t="shared" si="38"/>
        <v>9.7816410484043853E-2</v>
      </c>
      <c r="K121" s="4">
        <f t="shared" si="39"/>
        <v>-9.4477254757173154E-2</v>
      </c>
      <c r="L121" s="4">
        <f t="shared" si="40"/>
        <v>-9.2601032158716526E-2</v>
      </c>
      <c r="N121" t="s">
        <v>134</v>
      </c>
      <c r="O121">
        <f t="shared" si="41"/>
        <v>0.52651729276536063</v>
      </c>
      <c r="P121">
        <f t="shared" si="42"/>
        <v>0.85521709111945177</v>
      </c>
      <c r="Q121">
        <f t="shared" si="43"/>
        <v>0.47770261814365333</v>
      </c>
      <c r="R121">
        <f t="shared" si="44"/>
        <v>1.0151456596508854</v>
      </c>
      <c r="S121">
        <f t="shared" si="45"/>
        <v>0.53119688682464705</v>
      </c>
      <c r="T121">
        <f t="shared" si="46"/>
        <v>3.3949463700763136</v>
      </c>
      <c r="U121">
        <f t="shared" si="47"/>
        <v>0.40203778555940417</v>
      </c>
      <c r="V121">
        <f t="shared" si="48"/>
        <v>0.45673517476589925</v>
      </c>
      <c r="W121">
        <f t="shared" si="49"/>
        <v>0.54845627444691991</v>
      </c>
      <c r="X121">
        <f t="shared" si="50"/>
        <v>0.54182370287533954</v>
      </c>
      <c r="Y121">
        <f t="shared" si="51"/>
        <v>0.61983394059463459</v>
      </c>
      <c r="Z121">
        <f t="shared" si="52"/>
        <v>0.4242728782768993</v>
      </c>
      <c r="AA121">
        <f t="shared" si="53"/>
        <v>0.40035995660673734</v>
      </c>
      <c r="AB121">
        <f t="shared" si="54"/>
        <v>0.54845627444691991</v>
      </c>
      <c r="AC121">
        <f t="shared" si="55"/>
        <v>0.48668930012201983</v>
      </c>
      <c r="AD121">
        <f t="shared" si="56"/>
        <v>0.51445473378842599</v>
      </c>
      <c r="AE121">
        <f t="shared" si="57"/>
        <v>0.48527480411794732</v>
      </c>
      <c r="AF121">
        <f t="shared" si="58"/>
        <v>4.2244695889018891</v>
      </c>
      <c r="AG121">
        <f t="shared" si="59"/>
        <v>0.54845627444691991</v>
      </c>
      <c r="AH121">
        <f t="shared" si="60"/>
        <v>0.48276096400467633</v>
      </c>
      <c r="AI121">
        <f t="shared" si="61"/>
        <v>0.42839560796142467</v>
      </c>
      <c r="AJ121">
        <f t="shared" si="62"/>
        <v>0.50341957582648955</v>
      </c>
      <c r="AK121">
        <f t="shared" si="63"/>
        <v>0.43547185988280496</v>
      </c>
      <c r="AL121">
        <f t="shared" si="64"/>
        <v>0.37589255740697192</v>
      </c>
      <c r="AM121">
        <f t="shared" si="65"/>
        <v>4.4291044634620604</v>
      </c>
    </row>
    <row r="122" spans="1:39" x14ac:dyDescent="0.25">
      <c r="A122" t="s">
        <v>135</v>
      </c>
      <c r="B122" t="s">
        <v>16</v>
      </c>
      <c r="C122" t="s">
        <v>10</v>
      </c>
      <c r="D122">
        <v>5.0999999999999996</v>
      </c>
      <c r="E122">
        <v>1.3</v>
      </c>
      <c r="F122">
        <v>8.3000000000000007</v>
      </c>
      <c r="G122">
        <v>23.3</v>
      </c>
      <c r="H122">
        <v>7.9</v>
      </c>
      <c r="I122" s="4">
        <f t="shared" si="37"/>
        <v>-0.38644455456730975</v>
      </c>
      <c r="J122" s="4">
        <f t="shared" si="38"/>
        <v>-0.29290373608740961</v>
      </c>
      <c r="K122" s="4">
        <f t="shared" si="39"/>
        <v>-0.31075320972262654</v>
      </c>
      <c r="L122" s="4">
        <f t="shared" si="40"/>
        <v>-0.29482551093426351</v>
      </c>
      <c r="N122" t="s">
        <v>135</v>
      </c>
      <c r="O122">
        <f t="shared" si="41"/>
        <v>1.9625212188289196E-2</v>
      </c>
      <c r="P122">
        <f t="shared" si="42"/>
        <v>1.0954254509170624</v>
      </c>
      <c r="Q122">
        <f t="shared" si="43"/>
        <v>0.57008255092098403</v>
      </c>
      <c r="R122">
        <f t="shared" si="44"/>
        <v>1.3131710065462947</v>
      </c>
      <c r="S122">
        <f t="shared" si="45"/>
        <v>1.712618776087926E-2</v>
      </c>
      <c r="T122">
        <f t="shared" si="46"/>
        <v>3.7017283714385605</v>
      </c>
      <c r="U122">
        <f t="shared" si="47"/>
        <v>0.26942078242686174</v>
      </c>
      <c r="V122">
        <f t="shared" si="48"/>
        <v>8.7687613967467493E-2</v>
      </c>
      <c r="W122">
        <f t="shared" si="49"/>
        <v>1.30045858329162E-2</v>
      </c>
      <c r="X122">
        <f t="shared" si="50"/>
        <v>7.0512867012798471E-3</v>
      </c>
      <c r="Y122">
        <f t="shared" si="51"/>
        <v>0.9386589696626424</v>
      </c>
      <c r="Z122">
        <f t="shared" si="52"/>
        <v>0.14458636907924644</v>
      </c>
      <c r="AA122">
        <f t="shared" si="53"/>
        <v>0.33334953253976601</v>
      </c>
      <c r="AB122">
        <f t="shared" si="54"/>
        <v>1.30045858329162E-2</v>
      </c>
      <c r="AC122">
        <f t="shared" si="55"/>
        <v>0.49768681611988774</v>
      </c>
      <c r="AD122">
        <f t="shared" si="56"/>
        <v>3.1732903987032088E-2</v>
      </c>
      <c r="AE122">
        <f t="shared" si="57"/>
        <v>0.26512845971198407</v>
      </c>
      <c r="AF122">
        <f t="shared" si="58"/>
        <v>4.6513968932145646</v>
      </c>
      <c r="AG122">
        <f t="shared" si="59"/>
        <v>1.30045858329162E-2</v>
      </c>
      <c r="AH122">
        <f t="shared" si="60"/>
        <v>6.3329910996368616E-2</v>
      </c>
      <c r="AI122">
        <f t="shared" si="61"/>
        <v>0.15569840384693615</v>
      </c>
      <c r="AJ122">
        <f t="shared" si="62"/>
        <v>5.2778686432541924E-2</v>
      </c>
      <c r="AK122">
        <f t="shared" si="63"/>
        <v>0.12240071839919303</v>
      </c>
      <c r="AL122">
        <f t="shared" si="64"/>
        <v>0.24625440667633303</v>
      </c>
      <c r="AM122">
        <f t="shared" si="65"/>
        <v>4.7412414743021527</v>
      </c>
    </row>
    <row r="123" spans="1:39" x14ac:dyDescent="0.25">
      <c r="A123" t="s">
        <v>136</v>
      </c>
      <c r="B123" t="s">
        <v>12</v>
      </c>
      <c r="C123" t="s">
        <v>10</v>
      </c>
      <c r="D123">
        <v>163.6</v>
      </c>
      <c r="E123">
        <v>10.9</v>
      </c>
      <c r="F123">
        <v>19.399999999999999</v>
      </c>
      <c r="G123">
        <v>45.7</v>
      </c>
      <c r="H123">
        <v>35</v>
      </c>
      <c r="I123" s="4">
        <f t="shared" si="37"/>
        <v>-0.31594983546680322</v>
      </c>
      <c r="J123" s="4">
        <f t="shared" si="38"/>
        <v>-0.23355384040566982</v>
      </c>
      <c r="K123" s="4">
        <f t="shared" si="39"/>
        <v>-0.29677961775454426</v>
      </c>
      <c r="L123" s="4">
        <f t="shared" si="40"/>
        <v>-0.28160745337788112</v>
      </c>
      <c r="N123" t="s">
        <v>136</v>
      </c>
      <c r="O123">
        <f t="shared" si="41"/>
        <v>8.057332946753655E-2</v>
      </c>
      <c r="P123">
        <f t="shared" si="42"/>
        <v>1.0128126595485056</v>
      </c>
      <c r="Q123">
        <f t="shared" si="43"/>
        <v>0.48877760312083329</v>
      </c>
      <c r="R123">
        <f t="shared" si="44"/>
        <v>1.2307771943878572</v>
      </c>
      <c r="S123">
        <f t="shared" si="45"/>
        <v>8.1162863520541889E-2</v>
      </c>
      <c r="T123">
        <f t="shared" si="46"/>
        <v>3.6274022232596135</v>
      </c>
      <c r="U123">
        <f t="shared" si="47"/>
        <v>0.24768075065453013</v>
      </c>
      <c r="V123">
        <f t="shared" si="48"/>
        <v>5.6377036123992481E-2</v>
      </c>
      <c r="W123">
        <f t="shared" si="49"/>
        <v>9.7772787277198611E-2</v>
      </c>
      <c r="X123">
        <f t="shared" si="50"/>
        <v>9.6425694989667271E-2</v>
      </c>
      <c r="Y123">
        <f t="shared" si="51"/>
        <v>0.87643666544933518</v>
      </c>
      <c r="Z123">
        <f t="shared" si="52"/>
        <v>8.7634672820776832E-2</v>
      </c>
      <c r="AA123">
        <f t="shared" si="53"/>
        <v>0.31417101000665754</v>
      </c>
      <c r="AB123">
        <f t="shared" si="54"/>
        <v>9.7772787277198611E-2</v>
      </c>
      <c r="AC123">
        <f t="shared" si="55"/>
        <v>0.42308633749468094</v>
      </c>
      <c r="AD123">
        <f t="shared" si="56"/>
        <v>6.8750220045701513E-2</v>
      </c>
      <c r="AE123">
        <f t="shared" si="57"/>
        <v>0.20275981677489791</v>
      </c>
      <c r="AF123">
        <f t="shared" si="58"/>
        <v>4.5684607938733954</v>
      </c>
      <c r="AG123">
        <f t="shared" si="59"/>
        <v>9.7772787277198611E-2</v>
      </c>
      <c r="AH123">
        <f t="shared" si="60"/>
        <v>3.2900164149177617E-2</v>
      </c>
      <c r="AI123">
        <f t="shared" si="61"/>
        <v>6.6621542066464701E-2</v>
      </c>
      <c r="AJ123">
        <f t="shared" si="62"/>
        <v>6.6811078884738459E-2</v>
      </c>
      <c r="AK123">
        <f t="shared" si="63"/>
        <v>4.160129405928862E-2</v>
      </c>
      <c r="AL123">
        <f t="shared" si="64"/>
        <v>0.15635971104484772</v>
      </c>
      <c r="AM123">
        <f t="shared" si="65"/>
        <v>4.666289483877553</v>
      </c>
    </row>
    <row r="124" spans="1:39" x14ac:dyDescent="0.25">
      <c r="A124" t="s">
        <v>137</v>
      </c>
      <c r="B124" t="s">
        <v>9</v>
      </c>
      <c r="C124" t="s">
        <v>13</v>
      </c>
      <c r="D124">
        <v>780.6</v>
      </c>
      <c r="E124">
        <v>76.7</v>
      </c>
      <c r="F124">
        <v>385.7</v>
      </c>
      <c r="G124">
        <v>789.3</v>
      </c>
      <c r="H124">
        <v>664.7</v>
      </c>
      <c r="I124" s="4">
        <f t="shared" si="37"/>
        <v>-4.1531906854736761E-2</v>
      </c>
      <c r="J124" s="4">
        <f t="shared" si="38"/>
        <v>0.17324023624625481</v>
      </c>
      <c r="K124" s="4">
        <f t="shared" si="39"/>
        <v>0.16434891719217035</v>
      </c>
      <c r="L124" s="4">
        <f t="shared" si="40"/>
        <v>0.15718485014559935</v>
      </c>
      <c r="N124" t="s">
        <v>137</v>
      </c>
      <c r="O124">
        <f t="shared" si="41"/>
        <v>0.86307253377005588</v>
      </c>
      <c r="P124">
        <f t="shared" si="42"/>
        <v>0.89336001298803658</v>
      </c>
      <c r="Q124">
        <f t="shared" si="43"/>
        <v>0.706483794221343</v>
      </c>
      <c r="R124">
        <f t="shared" si="44"/>
        <v>0.94691667567744253</v>
      </c>
      <c r="S124">
        <f t="shared" si="45"/>
        <v>0.87006892151918902</v>
      </c>
      <c r="T124">
        <f t="shared" si="46"/>
        <v>3.1918360031006121</v>
      </c>
      <c r="U124">
        <f t="shared" si="47"/>
        <v>0.66044421981894741</v>
      </c>
      <c r="V124">
        <f t="shared" si="48"/>
        <v>0.79073613591977099</v>
      </c>
      <c r="W124">
        <f t="shared" si="49"/>
        <v>0.88500596744586579</v>
      </c>
      <c r="X124">
        <f t="shared" si="50"/>
        <v>0.8772131235157643</v>
      </c>
      <c r="Y124">
        <f t="shared" si="51"/>
        <v>0.81668193347334994</v>
      </c>
      <c r="Z124">
        <f t="shared" si="52"/>
        <v>0.75036248168951258</v>
      </c>
      <c r="AA124">
        <f t="shared" si="53"/>
        <v>0.62644265173792713</v>
      </c>
      <c r="AB124">
        <f t="shared" si="54"/>
        <v>0.88500596744586579</v>
      </c>
      <c r="AC124">
        <f t="shared" si="55"/>
        <v>0.73485044362818186</v>
      </c>
      <c r="AD124">
        <f t="shared" si="56"/>
        <v>0.85111960289457966</v>
      </c>
      <c r="AE124">
        <f t="shared" si="57"/>
        <v>0.80194582285376081</v>
      </c>
      <c r="AF124">
        <f t="shared" si="58"/>
        <v>3.9433511417450311</v>
      </c>
      <c r="AG124">
        <f t="shared" si="59"/>
        <v>0.88500596744586579</v>
      </c>
      <c r="AH124">
        <f t="shared" si="60"/>
        <v>0.82198602128048348</v>
      </c>
      <c r="AI124">
        <f t="shared" si="61"/>
        <v>0.78364523751405435</v>
      </c>
      <c r="AJ124">
        <f t="shared" si="62"/>
        <v>0.84955092985617708</v>
      </c>
      <c r="AK124">
        <f t="shared" si="63"/>
        <v>0.78440194425218734</v>
      </c>
      <c r="AL124">
        <f t="shared" si="64"/>
        <v>0.72106234569960992</v>
      </c>
      <c r="AM124">
        <f t="shared" si="65"/>
        <v>4.220988305922563</v>
      </c>
    </row>
    <row r="125" spans="1:39" x14ac:dyDescent="0.25">
      <c r="A125" t="s">
        <v>138</v>
      </c>
      <c r="B125" t="s">
        <v>19</v>
      </c>
      <c r="C125" t="s">
        <v>10</v>
      </c>
      <c r="D125">
        <v>488.1</v>
      </c>
      <c r="E125">
        <v>5.2</v>
      </c>
      <c r="F125">
        <v>58.6</v>
      </c>
      <c r="G125">
        <v>35.200000000000003</v>
      </c>
      <c r="H125">
        <v>4.5</v>
      </c>
      <c r="I125" s="4">
        <f t="shared" si="37"/>
        <v>-0.17162468500551381</v>
      </c>
      <c r="J125" s="4">
        <f t="shared" si="38"/>
        <v>-0.26879284096670275</v>
      </c>
      <c r="K125" s="4">
        <f t="shared" si="39"/>
        <v>-0.24743143711050603</v>
      </c>
      <c r="L125" s="4">
        <f t="shared" si="40"/>
        <v>-0.28780341785743541</v>
      </c>
      <c r="N125" t="s">
        <v>138</v>
      </c>
      <c r="O125">
        <f t="shared" si="41"/>
        <v>0.21156178102230289</v>
      </c>
      <c r="P125">
        <f t="shared" si="42"/>
        <v>0.87586572652967887</v>
      </c>
      <c r="Q125">
        <f t="shared" si="43"/>
        <v>0.35376602688160513</v>
      </c>
      <c r="R125">
        <f t="shared" si="44"/>
        <v>1.0935276472325199</v>
      </c>
      <c r="S125">
        <f t="shared" si="45"/>
        <v>0.21461685240401027</v>
      </c>
      <c r="T125">
        <f t="shared" si="46"/>
        <v>3.4822789785391555</v>
      </c>
      <c r="U125">
        <f t="shared" si="47"/>
        <v>0.29080806031860673</v>
      </c>
      <c r="V125">
        <f t="shared" si="48"/>
        <v>0.18162982810399581</v>
      </c>
      <c r="W125">
        <f t="shared" si="49"/>
        <v>0.22466823649316078</v>
      </c>
      <c r="X125">
        <f t="shared" si="50"/>
        <v>0.22873335526860983</v>
      </c>
      <c r="Y125">
        <f t="shared" si="51"/>
        <v>0.92559095565863458</v>
      </c>
      <c r="Z125">
        <f t="shared" si="52"/>
        <v>0.1333056701284511</v>
      </c>
      <c r="AA125">
        <f t="shared" si="53"/>
        <v>0.35592702224858541</v>
      </c>
      <c r="AB125">
        <f t="shared" si="54"/>
        <v>0.22466823649316078</v>
      </c>
      <c r="AC125">
        <f t="shared" si="55"/>
        <v>0.27457420532577509</v>
      </c>
      <c r="AD125">
        <f t="shared" si="56"/>
        <v>0.19994981431111569</v>
      </c>
      <c r="AE125">
        <f t="shared" si="57"/>
        <v>7.5235882686426836E-2</v>
      </c>
      <c r="AF125">
        <f t="shared" si="58"/>
        <v>4.4412429101690769</v>
      </c>
      <c r="AG125">
        <f t="shared" si="59"/>
        <v>0.22466823649316078</v>
      </c>
      <c r="AH125">
        <f t="shared" si="60"/>
        <v>0.17552046213195638</v>
      </c>
      <c r="AI125">
        <f t="shared" si="61"/>
        <v>0.13351689572649117</v>
      </c>
      <c r="AJ125">
        <f t="shared" si="62"/>
        <v>0.21530364509007793</v>
      </c>
      <c r="AK125">
        <f t="shared" si="63"/>
        <v>0.15208689398090106</v>
      </c>
      <c r="AL125">
        <f t="shared" si="64"/>
        <v>9.4755869697728271E-2</v>
      </c>
      <c r="AM125">
        <f t="shared" si="65"/>
        <v>4.5205404877926272</v>
      </c>
    </row>
    <row r="126" spans="1:39" x14ac:dyDescent="0.25">
      <c r="A126" t="s">
        <v>139</v>
      </c>
      <c r="B126" t="s">
        <v>12</v>
      </c>
      <c r="C126" t="s">
        <v>10</v>
      </c>
      <c r="D126">
        <v>241</v>
      </c>
      <c r="E126">
        <v>35.4</v>
      </c>
      <c r="F126">
        <v>20</v>
      </c>
      <c r="G126">
        <v>20</v>
      </c>
      <c r="H126">
        <v>3</v>
      </c>
      <c r="I126" s="4">
        <f t="shared" si="37"/>
        <v>-0.28152528494075146</v>
      </c>
      <c r="J126" s="4">
        <f t="shared" si="38"/>
        <v>-8.2087960801229792E-2</v>
      </c>
      <c r="K126" s="4">
        <f t="shared" si="39"/>
        <v>-0.29602428845897227</v>
      </c>
      <c r="L126" s="4">
        <f t="shared" si="40"/>
        <v>-0.29677281405640915</v>
      </c>
      <c r="N126" t="s">
        <v>139</v>
      </c>
      <c r="O126">
        <f t="shared" si="41"/>
        <v>0.22262167600812341</v>
      </c>
      <c r="P126">
        <f t="shared" si="42"/>
        <v>0.96584036821762309</v>
      </c>
      <c r="Q126">
        <f t="shared" si="43"/>
        <v>0.46161899688348124</v>
      </c>
      <c r="R126">
        <f t="shared" si="44"/>
        <v>1.1862492371346791</v>
      </c>
      <c r="S126">
        <f t="shared" si="45"/>
        <v>0.22185708815197172</v>
      </c>
      <c r="T126">
        <f t="shared" si="46"/>
        <v>3.5988679061634063</v>
      </c>
      <c r="U126">
        <f t="shared" si="47"/>
        <v>0.31413606068435485</v>
      </c>
      <c r="V126">
        <f t="shared" si="48"/>
        <v>0.1811795599329083</v>
      </c>
      <c r="W126">
        <f t="shared" si="49"/>
        <v>0.23997913898704756</v>
      </c>
      <c r="X126">
        <f t="shared" si="50"/>
        <v>0.23783434548640037</v>
      </c>
      <c r="Y126">
        <f t="shared" si="51"/>
        <v>0.72736557460408546</v>
      </c>
      <c r="Z126">
        <f t="shared" si="52"/>
        <v>0.18302877667820583</v>
      </c>
      <c r="AA126">
        <f t="shared" si="53"/>
        <v>0.36617530615288485</v>
      </c>
      <c r="AB126">
        <f t="shared" si="54"/>
        <v>0.23997913898704756</v>
      </c>
      <c r="AC126">
        <f t="shared" si="55"/>
        <v>0.41947963688075818</v>
      </c>
      <c r="AD126">
        <f t="shared" si="56"/>
        <v>0.21287224753964562</v>
      </c>
      <c r="AE126">
        <f t="shared" si="57"/>
        <v>0.26116289849057911</v>
      </c>
      <c r="AF126">
        <f t="shared" si="58"/>
        <v>4.5073235546224435</v>
      </c>
      <c r="AG126">
        <f t="shared" si="59"/>
        <v>0.23997913898704756</v>
      </c>
      <c r="AH126">
        <f t="shared" si="60"/>
        <v>0.18460161013694715</v>
      </c>
      <c r="AI126">
        <f t="shared" si="61"/>
        <v>0.11315746176617303</v>
      </c>
      <c r="AJ126">
        <f t="shared" si="62"/>
        <v>0.18716078400469827</v>
      </c>
      <c r="AK126">
        <f t="shared" si="63"/>
        <v>0.13070500403167454</v>
      </c>
      <c r="AL126">
        <f t="shared" si="64"/>
        <v>0.14505328396691564</v>
      </c>
      <c r="AM126">
        <f t="shared" si="65"/>
        <v>4.6348175319373901</v>
      </c>
    </row>
    <row r="127" spans="1:39" x14ac:dyDescent="0.25">
      <c r="A127" t="s">
        <v>140</v>
      </c>
      <c r="B127" t="s">
        <v>9</v>
      </c>
      <c r="C127" t="s">
        <v>13</v>
      </c>
      <c r="D127">
        <v>603.70000000000005</v>
      </c>
      <c r="E127">
        <v>45.4</v>
      </c>
      <c r="F127">
        <v>169.7</v>
      </c>
      <c r="G127">
        <v>176.3</v>
      </c>
      <c r="H127">
        <v>213.3</v>
      </c>
      <c r="I127" s="4">
        <f t="shared" si="37"/>
        <v>-0.1202102400337879</v>
      </c>
      <c r="J127" s="4">
        <f t="shared" si="38"/>
        <v>-2.0265152799417548E-2</v>
      </c>
      <c r="K127" s="4">
        <f t="shared" si="39"/>
        <v>-0.10756962921375475</v>
      </c>
      <c r="L127" s="4">
        <f t="shared" si="40"/>
        <v>-0.20454145708933008</v>
      </c>
      <c r="N127" t="s">
        <v>140</v>
      </c>
      <c r="O127">
        <f t="shared" si="41"/>
        <v>0.42492911148676388</v>
      </c>
      <c r="P127">
        <f t="shared" si="42"/>
        <v>0.79519269816050286</v>
      </c>
      <c r="Q127">
        <f t="shared" si="43"/>
        <v>0.3589133464103334</v>
      </c>
      <c r="R127">
        <f t="shared" si="44"/>
        <v>0.98139496552592798</v>
      </c>
      <c r="S127">
        <f t="shared" si="45"/>
        <v>0.43021434292058391</v>
      </c>
      <c r="T127">
        <f t="shared" si="46"/>
        <v>3.3782913888041231</v>
      </c>
      <c r="U127">
        <f t="shared" si="47"/>
        <v>0.35398507173190547</v>
      </c>
      <c r="V127">
        <f t="shared" si="48"/>
        <v>0.35771935399467486</v>
      </c>
      <c r="W127">
        <f t="shared" si="49"/>
        <v>0.44734457827298491</v>
      </c>
      <c r="X127">
        <f t="shared" si="50"/>
        <v>0.44437393724644353</v>
      </c>
      <c r="Y127">
        <f t="shared" si="51"/>
        <v>0.71812725599309635</v>
      </c>
      <c r="Z127">
        <f t="shared" si="52"/>
        <v>0.30941541883331186</v>
      </c>
      <c r="AA127">
        <f t="shared" si="53"/>
        <v>0.37734528458714062</v>
      </c>
      <c r="AB127">
        <f t="shared" si="54"/>
        <v>0.44734457827298491</v>
      </c>
      <c r="AC127">
        <f t="shared" si="55"/>
        <v>0.34163920006839887</v>
      </c>
      <c r="AD127">
        <f t="shared" si="56"/>
        <v>0.41168182927162689</v>
      </c>
      <c r="AE127">
        <f t="shared" si="57"/>
        <v>0.34296841801615252</v>
      </c>
      <c r="AF127">
        <f t="shared" si="58"/>
        <v>4.2528034108711283</v>
      </c>
      <c r="AG127">
        <f t="shared" si="59"/>
        <v>0.44734457827298491</v>
      </c>
      <c r="AH127">
        <f t="shared" si="60"/>
        <v>0.38083060815697495</v>
      </c>
      <c r="AI127">
        <f t="shared" si="61"/>
        <v>0.31461921345617161</v>
      </c>
      <c r="AJ127">
        <f t="shared" si="62"/>
        <v>0.40610524415459281</v>
      </c>
      <c r="AK127">
        <f t="shared" si="63"/>
        <v>0.32623696814558018</v>
      </c>
      <c r="AL127">
        <f t="shared" si="64"/>
        <v>0.23929569680968651</v>
      </c>
      <c r="AM127">
        <f t="shared" si="65"/>
        <v>4.4138367845962962</v>
      </c>
    </row>
    <row r="128" spans="1:39" x14ac:dyDescent="0.25">
      <c r="A128" t="s">
        <v>141</v>
      </c>
      <c r="B128" t="s">
        <v>19</v>
      </c>
      <c r="C128" t="s">
        <v>13</v>
      </c>
      <c r="D128">
        <v>82.9</v>
      </c>
      <c r="E128">
        <v>9.3000000000000007</v>
      </c>
      <c r="F128">
        <v>4.0999999999999996</v>
      </c>
      <c r="G128">
        <v>383.8</v>
      </c>
      <c r="H128">
        <v>206.7</v>
      </c>
      <c r="I128" s="4">
        <f t="shared" si="37"/>
        <v>-0.35184209938737659</v>
      </c>
      <c r="J128" s="4">
        <f t="shared" si="38"/>
        <v>-0.24344548968595978</v>
      </c>
      <c r="K128" s="4">
        <f t="shared" si="39"/>
        <v>-0.31604051479163064</v>
      </c>
      <c r="L128" s="4">
        <f t="shared" si="40"/>
        <v>-8.2097397136234054E-2</v>
      </c>
      <c r="N128" t="s">
        <v>141</v>
      </c>
      <c r="O128">
        <f t="shared" si="41"/>
        <v>0.22468101739014537</v>
      </c>
      <c r="P128">
        <f t="shared" si="42"/>
        <v>1.0528268291108076</v>
      </c>
      <c r="Q128">
        <f t="shared" si="43"/>
        <v>0.54925208486998434</v>
      </c>
      <c r="R128">
        <f t="shared" si="44"/>
        <v>1.2459773211834926</v>
      </c>
      <c r="S128">
        <f t="shared" si="45"/>
        <v>0.22527580715571829</v>
      </c>
      <c r="T128">
        <f t="shared" si="46"/>
        <v>3.6238105595757291</v>
      </c>
      <c r="U128">
        <f t="shared" si="47"/>
        <v>0.15178212022867738</v>
      </c>
      <c r="V128">
        <f t="shared" si="48"/>
        <v>0.19701163925227191</v>
      </c>
      <c r="W128">
        <f t="shared" si="49"/>
        <v>0.23007540274474933</v>
      </c>
      <c r="X128">
        <f t="shared" si="50"/>
        <v>0.21756041337570894</v>
      </c>
      <c r="Y128">
        <f t="shared" si="51"/>
        <v>0.89997526578667886</v>
      </c>
      <c r="Z128">
        <f t="shared" si="52"/>
        <v>0.22266520753025631</v>
      </c>
      <c r="AA128">
        <f t="shared" si="53"/>
        <v>0.19919127779186879</v>
      </c>
      <c r="AB128">
        <f t="shared" si="54"/>
        <v>0.23007540274474933</v>
      </c>
      <c r="AC128">
        <f t="shared" si="55"/>
        <v>0.50761318784493981</v>
      </c>
      <c r="AD128">
        <f t="shared" si="56"/>
        <v>0.22053897052876265</v>
      </c>
      <c r="AE128">
        <f t="shared" si="57"/>
        <v>0.32063007385428655</v>
      </c>
      <c r="AF128">
        <f t="shared" si="58"/>
        <v>4.5562702833028608</v>
      </c>
      <c r="AG128">
        <f t="shared" si="59"/>
        <v>0.23007540274474933</v>
      </c>
      <c r="AH128">
        <f t="shared" si="60"/>
        <v>0.19815549238118924</v>
      </c>
      <c r="AI128">
        <f t="shared" si="61"/>
        <v>0.24156961615050357</v>
      </c>
      <c r="AJ128">
        <f t="shared" si="62"/>
        <v>0.22656878879843378</v>
      </c>
      <c r="AK128">
        <f t="shared" si="63"/>
        <v>0.22979305532653591</v>
      </c>
      <c r="AL128">
        <f t="shared" si="64"/>
        <v>0.28893186700209977</v>
      </c>
      <c r="AM128">
        <f t="shared" si="65"/>
        <v>4.6662008398360637</v>
      </c>
    </row>
    <row r="129" spans="1:39" x14ac:dyDescent="0.25">
      <c r="A129" t="s">
        <v>142</v>
      </c>
      <c r="B129" t="s">
        <v>9</v>
      </c>
      <c r="C129" t="s">
        <v>20</v>
      </c>
      <c r="D129">
        <v>244.1</v>
      </c>
      <c r="E129">
        <v>63.7</v>
      </c>
      <c r="F129">
        <v>394.4</v>
      </c>
      <c r="G129">
        <v>2475.8000000000002</v>
      </c>
      <c r="H129">
        <v>2264.6999999999998</v>
      </c>
      <c r="I129" s="4">
        <f t="shared" si="37"/>
        <v>-0.28014652387317057</v>
      </c>
      <c r="J129" s="4">
        <f t="shared" si="38"/>
        <v>9.2870585843898901E-2</v>
      </c>
      <c r="K129" s="4">
        <f t="shared" si="39"/>
        <v>0.17530119197796454</v>
      </c>
      <c r="L129" s="4">
        <f t="shared" si="40"/>
        <v>1.1523747639330522</v>
      </c>
      <c r="N129" t="s">
        <v>142</v>
      </c>
      <c r="O129">
        <f t="shared" si="41"/>
        <v>1.5773908848333564</v>
      </c>
      <c r="P129">
        <f t="shared" si="42"/>
        <v>1.6872798346077944</v>
      </c>
      <c r="Q129">
        <f t="shared" si="43"/>
        <v>1.5486983714863696</v>
      </c>
      <c r="R129">
        <f t="shared" si="44"/>
        <v>1.6465713132000199</v>
      </c>
      <c r="S129">
        <f t="shared" si="45"/>
        <v>1.58242146785381</v>
      </c>
      <c r="T129">
        <f t="shared" si="46"/>
        <v>3.4324101169076839</v>
      </c>
      <c r="U129">
        <f t="shared" si="47"/>
        <v>1.3211184980990383</v>
      </c>
      <c r="V129">
        <f t="shared" si="48"/>
        <v>1.5241696699593597</v>
      </c>
      <c r="W129">
        <f t="shared" si="49"/>
        <v>1.5892818541392584</v>
      </c>
      <c r="X129">
        <f t="shared" si="50"/>
        <v>1.5762977744800237</v>
      </c>
      <c r="Y129">
        <f t="shared" si="51"/>
        <v>1.5691499238770747</v>
      </c>
      <c r="Z129">
        <f t="shared" si="52"/>
        <v>1.5131120731646108</v>
      </c>
      <c r="AA129">
        <f t="shared" si="53"/>
        <v>1.2604022573637148</v>
      </c>
      <c r="AB129">
        <f t="shared" si="54"/>
        <v>1.5892818541392584</v>
      </c>
      <c r="AC129">
        <f t="shared" si="55"/>
        <v>1.5807850199041882</v>
      </c>
      <c r="AD129">
        <f t="shared" si="56"/>
        <v>1.5708374801951905</v>
      </c>
      <c r="AE129">
        <f t="shared" si="57"/>
        <v>1.5826263928141444</v>
      </c>
      <c r="AF129">
        <f t="shared" si="58"/>
        <v>4.0774930084683438</v>
      </c>
      <c r="AG129">
        <f t="shared" si="59"/>
        <v>1.5892818541392584</v>
      </c>
      <c r="AH129">
        <f t="shared" si="60"/>
        <v>1.5477745472347841</v>
      </c>
      <c r="AI129">
        <f t="shared" si="61"/>
        <v>1.5576235161876903</v>
      </c>
      <c r="AJ129">
        <f t="shared" si="62"/>
        <v>1.5758781401495896</v>
      </c>
      <c r="AK129">
        <f t="shared" si="63"/>
        <v>1.5494719737125682</v>
      </c>
      <c r="AL129">
        <f t="shared" si="64"/>
        <v>1.5361200257676841</v>
      </c>
      <c r="AM129">
        <f t="shared" si="65"/>
        <v>4.4271972451038213</v>
      </c>
    </row>
    <row r="130" spans="1:39" x14ac:dyDescent="0.25">
      <c r="A130" t="s">
        <v>143</v>
      </c>
      <c r="B130" t="s">
        <v>16</v>
      </c>
      <c r="C130" t="s">
        <v>20</v>
      </c>
      <c r="D130">
        <v>9629.1</v>
      </c>
      <c r="E130">
        <v>318</v>
      </c>
      <c r="F130">
        <v>6586.6</v>
      </c>
      <c r="G130">
        <v>16244.6</v>
      </c>
      <c r="H130">
        <v>7585.9</v>
      </c>
      <c r="I130" s="4">
        <f t="shared" si="37"/>
        <v>3.8939414178192826</v>
      </c>
      <c r="J130" s="4">
        <f t="shared" si="38"/>
        <v>1.6650245933299843</v>
      </c>
      <c r="K130" s="4">
        <f t="shared" si="39"/>
        <v>7.9705512987130085</v>
      </c>
      <c r="L130" s="4">
        <f t="shared" si="40"/>
        <v>9.2772314997508278</v>
      </c>
      <c r="N130" t="s">
        <v>143</v>
      </c>
      <c r="O130">
        <f t="shared" si="41"/>
        <v>13.496381325164727</v>
      </c>
      <c r="P130">
        <f t="shared" si="42"/>
        <v>13.013293439183952</v>
      </c>
      <c r="Q130">
        <f t="shared" si="43"/>
        <v>13.250110723783756</v>
      </c>
      <c r="R130">
        <f t="shared" si="44"/>
        <v>12.759543465907017</v>
      </c>
      <c r="S130">
        <f t="shared" si="45"/>
        <v>13.505084874898204</v>
      </c>
      <c r="T130">
        <f t="shared" si="46"/>
        <v>11.49045909707081</v>
      </c>
      <c r="U130">
        <f t="shared" si="47"/>
        <v>13.241659225367474</v>
      </c>
      <c r="V130">
        <f t="shared" si="48"/>
        <v>13.43276792676806</v>
      </c>
      <c r="W130">
        <f t="shared" si="49"/>
        <v>13.513837109312586</v>
      </c>
      <c r="X130">
        <f t="shared" si="50"/>
        <v>13.505038141625482</v>
      </c>
      <c r="Y130">
        <f t="shared" si="51"/>
        <v>13.330971590927906</v>
      </c>
      <c r="Z130">
        <f t="shared" si="52"/>
        <v>13.391435857235201</v>
      </c>
      <c r="AA130">
        <f t="shared" si="53"/>
        <v>13.186946705056211</v>
      </c>
      <c r="AB130">
        <f t="shared" si="54"/>
        <v>13.513837109312586</v>
      </c>
      <c r="AC130">
        <f t="shared" si="55"/>
        <v>13.292322679749908</v>
      </c>
      <c r="AD130">
        <f t="shared" si="56"/>
        <v>13.486508541265199</v>
      </c>
      <c r="AE130">
        <f t="shared" si="57"/>
        <v>13.41810179154391</v>
      </c>
      <c r="AF130">
        <f t="shared" si="58"/>
        <v>10.422021482662032</v>
      </c>
      <c r="AG130">
        <f t="shared" si="59"/>
        <v>13.513837109312586</v>
      </c>
      <c r="AH130">
        <f t="shared" si="60"/>
        <v>13.463705517351483</v>
      </c>
      <c r="AI130">
        <f t="shared" si="61"/>
        <v>13.45244045634462</v>
      </c>
      <c r="AJ130">
        <f t="shared" si="62"/>
        <v>13.499307457127697</v>
      </c>
      <c r="AK130">
        <f t="shared" si="63"/>
        <v>13.447046873792033</v>
      </c>
      <c r="AL130">
        <f t="shared" si="64"/>
        <v>13.388271160855938</v>
      </c>
      <c r="AM130">
        <f t="shared" si="65"/>
        <v>11.164734312674719</v>
      </c>
    </row>
    <row r="131" spans="1:39" x14ac:dyDescent="0.25">
      <c r="A131" t="s">
        <v>144</v>
      </c>
      <c r="B131" t="s">
        <v>16</v>
      </c>
      <c r="C131" t="s">
        <v>10</v>
      </c>
      <c r="D131">
        <v>176.2</v>
      </c>
      <c r="E131">
        <v>3.3</v>
      </c>
      <c r="F131">
        <v>77.7</v>
      </c>
      <c r="G131">
        <v>49.9</v>
      </c>
      <c r="H131">
        <v>39.5</v>
      </c>
      <c r="I131" s="4">
        <f t="shared" ref="I131:I137" si="66">(D131-AVERAGE($D$2:$D$137))/STDEV($D$2:$D$137)</f>
        <v>-0.31034583886953898</v>
      </c>
      <c r="J131" s="4">
        <f t="shared" ref="J131:J137" si="67">(E131-AVERAGE($E$2:$E$137))/STDEV($E$2:$E$137)</f>
        <v>-0.28053917448704713</v>
      </c>
      <c r="K131" s="4">
        <f t="shared" ref="K131:K137" si="68">(F131-AVERAGE($F$2:$F$137))/STDEV($F$2:$F$137)</f>
        <v>-0.22338678786813024</v>
      </c>
      <c r="L131" s="4">
        <f t="shared" ref="L131:L137" si="69">(G131-AVERAGE($G$2:$G$137))/STDEV($G$2:$G$137)</f>
        <v>-0.27912906758605943</v>
      </c>
      <c r="N131" t="s">
        <v>144</v>
      </c>
      <c r="O131">
        <f t="shared" ref="O131:O137" si="70">SQRT(($I$2-$I131)^2+($J$2-$J131)^2+($K$2-$K131)^2+($L$2-$L131)^2)</f>
        <v>0.10220565059865025</v>
      </c>
      <c r="P131">
        <f t="shared" ref="P131:P137" si="71">SQRT(($I$3-I131)^2+($J$3-J131)^2+($K$3-K131)^2+($L$3-L131)^2)</f>
        <v>1.0102579325521943</v>
      </c>
      <c r="Q131">
        <f t="shared" ref="Q131:Q137" si="72">SQRT(($I$4-I131)^2+($J$4-J131)^2+($K$4-K131)^2+($L$4-L131)^2)</f>
        <v>0.49056918281665279</v>
      </c>
      <c r="R131">
        <f t="shared" ref="R131:R137" si="73">SQRT(($I$5-I131)^2+($J$5-J131)^2+($K$5-K131)^2+($L$5-L131)^2)</f>
        <v>1.2196350232931805</v>
      </c>
      <c r="S131">
        <f t="shared" ref="S131:S137" si="74">SQRT(($I$6-I131)^2+($J$6-J131)^2+($K$6-K131)^2+($L$6-L131)^2)</f>
        <v>0.11208456786924702</v>
      </c>
      <c r="T131">
        <f t="shared" ref="T131:T137" si="75">SQRT(($I$7-I131)^2+($J$7-J131)^2+($K$7-K131)^2+($L$7-L131)^2)</f>
        <v>3.6031022352739077</v>
      </c>
      <c r="U131">
        <f t="shared" ref="U131:U137" si="76">SQRT(($I$8-I131)^2+($J$8-J131)^2+($K$8-K131)^2+($L$8-L131)^2)</f>
        <v>0.21803491265186961</v>
      </c>
      <c r="V131">
        <f t="shared" ref="V131:V137" si="77">SQRT(($I$9-I131)^2+($J$9-J131)^2+($K$9-K131)^2+($L$9-L131)^2)</f>
        <v>6.4258003249731466E-2</v>
      </c>
      <c r="W131">
        <f t="shared" ref="W131:W137" si="78">SQRT(($I$10-I131)^2+($J$10-J131)^2+($K$10-K131)^2+($L$10-L131)^2)</f>
        <v>0.12238978475815704</v>
      </c>
      <c r="X131">
        <f t="shared" ref="X131:X137" si="79">SQRT(($I$11-I131)^2+($J$11-J131)^2+($K$11-K131)^2+($L$11-L131)^2)</f>
        <v>0.12238610753508883</v>
      </c>
      <c r="Y131">
        <f t="shared" ref="Y131:Y137" si="80">SQRT(($I$12-I131)^2+($J$12-J131)^2+($K$12-K131)^2+($L$12-L131)^2)</f>
        <v>0.9260441289794682</v>
      </c>
      <c r="Z131">
        <f t="shared" ref="Z131:Z137" si="81">SQRT(($I$13-I131)^2+($J$13-J131)^2+($K$13-K131)^2+($L$13-L131)^2)</f>
        <v>4.2973386501116199E-2</v>
      </c>
      <c r="AA131">
        <f t="shared" ref="AA131:AA137" si="82">SQRT(($I$14-I131)^2+($J$14-J131)^2+($K$14-K131)^2+($L$14-L131)^2)</f>
        <v>0.28462545236540088</v>
      </c>
      <c r="AB131">
        <f t="shared" ref="AB131:AB137" si="83">SQRT(($I$15-I131)^2+($J$15-J131)^2+($K$15-K131)^2+($L$15-L131)^2)</f>
        <v>0.12238978475815704</v>
      </c>
      <c r="AC131">
        <f t="shared" ref="AC131:AC137" si="84">SQRT(($I$16-I131)^2+($J$16-J131)^2+($K$16-K131)^2+($L$16-L131)^2)</f>
        <v>0.41257033450195552</v>
      </c>
      <c r="AD131">
        <f t="shared" ref="AD131:AD137" si="85">SQRT(($I$17-I131)^2+($J$17-J131)^2+($K$17-K131)^2+($L$17-L131)^2)</f>
        <v>9.0719540672661692E-2</v>
      </c>
      <c r="AE131">
        <f t="shared" ref="AE131:AE137" si="86">SQRT(($I$18-I131)^2+($J$18-J131)^2+($K$18-K131)^2+($L$18-L131)^2)</f>
        <v>0.20436187671701631</v>
      </c>
      <c r="AF131">
        <f t="shared" ref="AF131:AF137" si="87">SQRT(($I$19-I131)^2+($J$19-J131)^2+($K$19-K131)^2+($L$19-L131)^2)</f>
        <v>4.5445596796089003</v>
      </c>
      <c r="AG131">
        <f t="shared" ref="AG131:AG137" si="88">SQRT(($I$20-I131)^2+($J$20-J131)^2+($K$20-K131)^2+($L$20-L131)^2)</f>
        <v>0.12238978475815704</v>
      </c>
      <c r="AH131">
        <f t="shared" ref="AH131:AH137" si="89">SQRT(($I$21-I131)^2+($J$21-J131)^2+($K$21-K131)^2+($L$21-L131)^2)</f>
        <v>8.2421437721612173E-2</v>
      </c>
      <c r="AI131">
        <f t="shared" ref="AI131:AI137" si="90">SQRT(($I$22-I131)^2+($J$22-J131)^2+($K$22-K131)^2+($L$22-L131)^2)</f>
        <v>0.12687345124864827</v>
      </c>
      <c r="AJ131">
        <f t="shared" ref="AJ131:AJ137" si="91">SQRT(($I$23-I131)^2+($J$23-J131)^2+($K$23-K131)^2+($L$23-L131)^2)</f>
        <v>0.11549567856512308</v>
      </c>
      <c r="AK131">
        <f t="shared" ref="AK131:AK137" si="92">SQRT(($I$24-I131)^2+($J$24-J131)^2+($K$24-K131)^2+($L$24-L131)^2)</f>
        <v>8.986465696264237E-2</v>
      </c>
      <c r="AL131">
        <f t="shared" ref="AL131:AL137" si="93">SQRT(($I$25-I131)^2+($J$25-J131)^2+($K$25-K131)^2+($L$25-L131)^2)</f>
        <v>0.17375650819746599</v>
      </c>
      <c r="AM131">
        <f t="shared" ref="AM131:AM137" si="94">SQRT(($I$26-I131)^2+($J$26-J131)^2+($K$26-K131)^2+($L$26-L131)^2)</f>
        <v>4.6425274662069809</v>
      </c>
    </row>
    <row r="132" spans="1:39" x14ac:dyDescent="0.25">
      <c r="A132" t="s">
        <v>145</v>
      </c>
      <c r="B132" t="s">
        <v>19</v>
      </c>
      <c r="C132" t="s">
        <v>10</v>
      </c>
      <c r="D132">
        <v>447.4</v>
      </c>
      <c r="E132">
        <v>30.2</v>
      </c>
      <c r="F132">
        <v>86.5</v>
      </c>
      <c r="G132">
        <v>51.1</v>
      </c>
      <c r="H132">
        <v>45.5</v>
      </c>
      <c r="I132" s="4">
        <f t="shared" si="66"/>
        <v>-0.18972648353794674</v>
      </c>
      <c r="J132" s="4">
        <f t="shared" si="67"/>
        <v>-0.11423582096217216</v>
      </c>
      <c r="K132" s="4">
        <f t="shared" si="68"/>
        <v>-0.21230862486640736</v>
      </c>
      <c r="L132" s="4">
        <f t="shared" si="69"/>
        <v>-0.27842095735982464</v>
      </c>
      <c r="N132" t="s">
        <v>145</v>
      </c>
      <c r="O132">
        <f t="shared" si="70"/>
        <v>0.26706806396038124</v>
      </c>
      <c r="P132">
        <f t="shared" si="71"/>
        <v>0.86740276149454387</v>
      </c>
      <c r="Q132">
        <f t="shared" si="72"/>
        <v>0.36501469737473252</v>
      </c>
      <c r="R132">
        <f t="shared" si="73"/>
        <v>1.0799134850841929</v>
      </c>
      <c r="S132">
        <f t="shared" si="74"/>
        <v>0.27055959036211685</v>
      </c>
      <c r="T132">
        <f t="shared" si="75"/>
        <v>3.4856030445824935</v>
      </c>
      <c r="U132">
        <f t="shared" si="76"/>
        <v>0.29577958665456</v>
      </c>
      <c r="V132">
        <f t="shared" si="77"/>
        <v>0.20976314850039382</v>
      </c>
      <c r="W132">
        <f t="shared" si="78"/>
        <v>0.28781870211593574</v>
      </c>
      <c r="X132">
        <f t="shared" si="79"/>
        <v>0.28727129060190376</v>
      </c>
      <c r="Y132">
        <f t="shared" si="80"/>
        <v>0.77309620520898892</v>
      </c>
      <c r="Z132">
        <f t="shared" si="81"/>
        <v>0.16674539845757472</v>
      </c>
      <c r="AA132">
        <f t="shared" si="82"/>
        <v>0.34644506495527061</v>
      </c>
      <c r="AB132">
        <f t="shared" si="83"/>
        <v>0.28781870211593574</v>
      </c>
      <c r="AC132">
        <f t="shared" si="84"/>
        <v>0.31581585661522216</v>
      </c>
      <c r="AD132">
        <f t="shared" si="85"/>
        <v>0.25398617411975655</v>
      </c>
      <c r="AE132">
        <f t="shared" si="86"/>
        <v>0.20724267574620733</v>
      </c>
      <c r="AF132">
        <f t="shared" si="87"/>
        <v>4.3981286276647138</v>
      </c>
      <c r="AG132">
        <f t="shared" si="88"/>
        <v>0.28781870211593574</v>
      </c>
      <c r="AH132">
        <f t="shared" si="89"/>
        <v>0.22300582158899326</v>
      </c>
      <c r="AI132">
        <f t="shared" si="90"/>
        <v>0.1445566645195821</v>
      </c>
      <c r="AJ132">
        <f t="shared" si="91"/>
        <v>0.24680200330151639</v>
      </c>
      <c r="AK132">
        <f t="shared" si="92"/>
        <v>0.1634577608508499</v>
      </c>
      <c r="AL132">
        <f t="shared" si="93"/>
        <v>7.7524466359641511E-2</v>
      </c>
      <c r="AM132">
        <f t="shared" si="94"/>
        <v>4.5221423760055934</v>
      </c>
    </row>
    <row r="133" spans="1:39" x14ac:dyDescent="0.25">
      <c r="A133" t="s">
        <v>146</v>
      </c>
      <c r="B133" t="s">
        <v>16</v>
      </c>
      <c r="C133" t="s">
        <v>13</v>
      </c>
      <c r="D133">
        <v>912.1</v>
      </c>
      <c r="E133">
        <v>28.9</v>
      </c>
      <c r="F133">
        <v>96.2</v>
      </c>
      <c r="G133">
        <v>381.3</v>
      </c>
      <c r="H133">
        <v>43.9</v>
      </c>
      <c r="I133" s="4">
        <f t="shared" si="66"/>
        <v>1.6954248108774977E-2</v>
      </c>
      <c r="J133" s="4">
        <f t="shared" si="67"/>
        <v>-0.12227278600240776</v>
      </c>
      <c r="K133" s="4">
        <f t="shared" si="68"/>
        <v>-0.20009746792132649</v>
      </c>
      <c r="L133" s="4">
        <f t="shared" si="69"/>
        <v>-8.3572626774223169E-2</v>
      </c>
      <c r="N133" t="s">
        <v>146</v>
      </c>
      <c r="O133">
        <f t="shared" si="70"/>
        <v>0.48727327860319325</v>
      </c>
      <c r="P133">
        <f t="shared" si="71"/>
        <v>0.66490772027641787</v>
      </c>
      <c r="Q133">
        <f t="shared" si="72"/>
        <v>0.2298280773959816</v>
      </c>
      <c r="R133">
        <f t="shared" si="73"/>
        <v>0.84845114586610826</v>
      </c>
      <c r="S133">
        <f t="shared" si="74"/>
        <v>0.48994345713742321</v>
      </c>
      <c r="T133">
        <f t="shared" si="75"/>
        <v>3.2442917483709257</v>
      </c>
      <c r="U133">
        <f t="shared" si="76"/>
        <v>0.39104818592491442</v>
      </c>
      <c r="V133">
        <f t="shared" si="77"/>
        <v>0.43201950884613632</v>
      </c>
      <c r="W133">
        <f t="shared" si="78"/>
        <v>0.50268392503543369</v>
      </c>
      <c r="X133">
        <f t="shared" si="79"/>
        <v>0.49995753857269754</v>
      </c>
      <c r="Y133">
        <f t="shared" si="80"/>
        <v>0.85605691243452253</v>
      </c>
      <c r="Z133">
        <f t="shared" si="81"/>
        <v>0.38461368402494944</v>
      </c>
      <c r="AA133">
        <f t="shared" si="82"/>
        <v>0.41703382665531707</v>
      </c>
      <c r="AB133">
        <f t="shared" si="83"/>
        <v>0.50268392503543369</v>
      </c>
      <c r="AC133">
        <f t="shared" si="84"/>
        <v>0.25423191192048972</v>
      </c>
      <c r="AD133">
        <f t="shared" si="85"/>
        <v>0.47468160848561247</v>
      </c>
      <c r="AE133">
        <f t="shared" si="86"/>
        <v>0.32162177888623533</v>
      </c>
      <c r="AF133">
        <f t="shared" si="87"/>
        <v>4.17134122753985</v>
      </c>
      <c r="AG133">
        <f t="shared" si="88"/>
        <v>0.50268392503543369</v>
      </c>
      <c r="AH133">
        <f t="shared" si="89"/>
        <v>0.43850886910710934</v>
      </c>
      <c r="AI133">
        <f t="shared" si="90"/>
        <v>0.37925302220494217</v>
      </c>
      <c r="AJ133">
        <f t="shared" si="91"/>
        <v>0.47993777043221753</v>
      </c>
      <c r="AK133">
        <f t="shared" si="92"/>
        <v>0.40628149978781086</v>
      </c>
      <c r="AL133">
        <f t="shared" si="93"/>
        <v>0.29630556556318016</v>
      </c>
      <c r="AM133">
        <f t="shared" si="94"/>
        <v>4.2839797792204672</v>
      </c>
    </row>
    <row r="134" spans="1:39" x14ac:dyDescent="0.25">
      <c r="A134" t="s">
        <v>147</v>
      </c>
      <c r="B134" t="s">
        <v>19</v>
      </c>
      <c r="C134" t="s">
        <v>13</v>
      </c>
      <c r="D134">
        <v>329.6</v>
      </c>
      <c r="E134">
        <v>89.7</v>
      </c>
      <c r="F134">
        <v>206.6</v>
      </c>
      <c r="G134">
        <v>155.80000000000001</v>
      </c>
      <c r="H134">
        <v>59.9</v>
      </c>
      <c r="I134" s="4">
        <f t="shared" si="66"/>
        <v>-0.24211940410602034</v>
      </c>
      <c r="J134" s="4">
        <f t="shared" si="67"/>
        <v>0.25360988664861073</v>
      </c>
      <c r="K134" s="4">
        <f t="shared" si="68"/>
        <v>-6.1116877536075864E-2</v>
      </c>
      <c r="L134" s="4">
        <f t="shared" si="69"/>
        <v>-0.21663834012084077</v>
      </c>
      <c r="N134" t="s">
        <v>147</v>
      </c>
      <c r="O134">
        <f t="shared" si="70"/>
        <v>0.60831598220769711</v>
      </c>
      <c r="P134">
        <f t="shared" si="71"/>
        <v>0.97312508551766275</v>
      </c>
      <c r="Q134">
        <f t="shared" si="72"/>
        <v>0.62261490871725955</v>
      </c>
      <c r="R134">
        <f t="shared" si="73"/>
        <v>1.138458487406139</v>
      </c>
      <c r="S134">
        <f t="shared" si="74"/>
        <v>0.61251736332412354</v>
      </c>
      <c r="T134">
        <f t="shared" si="75"/>
        <v>3.5065815422669933</v>
      </c>
      <c r="U134">
        <f t="shared" si="76"/>
        <v>0.54265005166946945</v>
      </c>
      <c r="V134">
        <f t="shared" si="77"/>
        <v>0.5456428116427805</v>
      </c>
      <c r="W134">
        <f t="shared" si="78"/>
        <v>0.63086348193349928</v>
      </c>
      <c r="X134">
        <f t="shared" si="79"/>
        <v>0.62547055009680208</v>
      </c>
      <c r="Y134">
        <f t="shared" si="80"/>
        <v>0.46069958826172908</v>
      </c>
      <c r="Z134">
        <f t="shared" si="81"/>
        <v>0.52407731672898183</v>
      </c>
      <c r="AA134">
        <f t="shared" si="82"/>
        <v>0.54281613032964671</v>
      </c>
      <c r="AB134">
        <f t="shared" si="83"/>
        <v>0.63086348193349928</v>
      </c>
      <c r="AC134">
        <f t="shared" si="84"/>
        <v>0.62508885478314113</v>
      </c>
      <c r="AD134">
        <f t="shared" si="85"/>
        <v>0.59791731268138282</v>
      </c>
      <c r="AE134">
        <f t="shared" si="86"/>
        <v>0.60979878541429</v>
      </c>
      <c r="AF134">
        <f t="shared" si="87"/>
        <v>4.2862847091718859</v>
      </c>
      <c r="AG134">
        <f t="shared" si="88"/>
        <v>0.63086348193349928</v>
      </c>
      <c r="AH134">
        <f t="shared" si="89"/>
        <v>0.57350000562057135</v>
      </c>
      <c r="AI134">
        <f t="shared" si="90"/>
        <v>0.51602109250897676</v>
      </c>
      <c r="AJ134">
        <f t="shared" si="91"/>
        <v>0.57661082492813198</v>
      </c>
      <c r="AK134">
        <f t="shared" si="92"/>
        <v>0.5179492129064962</v>
      </c>
      <c r="AL134">
        <f t="shared" si="93"/>
        <v>0.48152040860360174</v>
      </c>
      <c r="AM134">
        <f t="shared" si="94"/>
        <v>4.5327162319079193</v>
      </c>
    </row>
    <row r="135" spans="1:39" x14ac:dyDescent="0.25">
      <c r="A135" t="s">
        <v>148</v>
      </c>
      <c r="B135" t="s">
        <v>19</v>
      </c>
      <c r="C135" t="s">
        <v>10</v>
      </c>
      <c r="D135">
        <v>528</v>
      </c>
      <c r="E135">
        <v>25.2</v>
      </c>
      <c r="F135">
        <v>71.3</v>
      </c>
      <c r="G135">
        <v>35.700000000000003</v>
      </c>
      <c r="H135">
        <v>2</v>
      </c>
      <c r="I135" s="4">
        <f t="shared" si="66"/>
        <v>-0.15387869578084371</v>
      </c>
      <c r="J135" s="4">
        <f t="shared" si="67"/>
        <v>-0.1451472249630783</v>
      </c>
      <c r="K135" s="4">
        <f t="shared" si="68"/>
        <v>-0.23144363368756504</v>
      </c>
      <c r="L135" s="4">
        <f t="shared" si="69"/>
        <v>-0.28750837192983758</v>
      </c>
      <c r="N135" t="s">
        <v>148</v>
      </c>
      <c r="O135">
        <f t="shared" si="70"/>
        <v>0.2705188114318206</v>
      </c>
      <c r="P135">
        <f t="shared" si="71"/>
        <v>0.83643008541840269</v>
      </c>
      <c r="Q135">
        <f t="shared" si="72"/>
        <v>0.3251966543567778</v>
      </c>
      <c r="R135">
        <f t="shared" si="73"/>
        <v>1.0541582530137581</v>
      </c>
      <c r="S135">
        <f t="shared" si="74"/>
        <v>0.27308390891531942</v>
      </c>
      <c r="T135">
        <f t="shared" si="75"/>
        <v>3.4595311082279054</v>
      </c>
      <c r="U135">
        <f t="shared" si="76"/>
        <v>0.31461998267101393</v>
      </c>
      <c r="V135">
        <f t="shared" si="77"/>
        <v>0.22097666174863653</v>
      </c>
      <c r="W135">
        <f t="shared" si="78"/>
        <v>0.28888895393400355</v>
      </c>
      <c r="X135">
        <f t="shared" si="79"/>
        <v>0.29014207743949116</v>
      </c>
      <c r="Y135">
        <f t="shared" si="80"/>
        <v>0.80884476635950697</v>
      </c>
      <c r="Z135">
        <f t="shared" si="81"/>
        <v>0.17422487334066902</v>
      </c>
      <c r="AA135">
        <f t="shared" si="82"/>
        <v>0.3695479728314075</v>
      </c>
      <c r="AB135">
        <f t="shared" si="83"/>
        <v>0.28888895393400355</v>
      </c>
      <c r="AC135">
        <f t="shared" si="84"/>
        <v>0.27091653468897575</v>
      </c>
      <c r="AD135">
        <f t="shared" si="85"/>
        <v>0.2575278655729949</v>
      </c>
      <c r="AE135">
        <f t="shared" si="86"/>
        <v>0.16212448185293465</v>
      </c>
      <c r="AF135">
        <f t="shared" si="87"/>
        <v>4.3874167537316975</v>
      </c>
      <c r="AG135">
        <f t="shared" si="88"/>
        <v>0.28888895393400355</v>
      </c>
      <c r="AH135">
        <f t="shared" si="89"/>
        <v>0.22612238003364041</v>
      </c>
      <c r="AI135">
        <f t="shared" si="90"/>
        <v>0.14253023927150493</v>
      </c>
      <c r="AJ135">
        <f t="shared" si="91"/>
        <v>0.25482274490407375</v>
      </c>
      <c r="AK135">
        <f t="shared" si="92"/>
        <v>0.17167946764491163</v>
      </c>
      <c r="AL135">
        <f t="shared" si="93"/>
        <v>4.5751022155718357E-2</v>
      </c>
      <c r="AM135">
        <f t="shared" si="94"/>
        <v>4.49612613409289</v>
      </c>
    </row>
    <row r="136" spans="1:39" x14ac:dyDescent="0.25">
      <c r="A136" t="s">
        <v>149</v>
      </c>
      <c r="B136" t="s">
        <v>12</v>
      </c>
      <c r="C136" t="s">
        <v>10</v>
      </c>
      <c r="D136">
        <v>752.6</v>
      </c>
      <c r="E136">
        <v>14.6</v>
      </c>
      <c r="F136">
        <v>91.4</v>
      </c>
      <c r="G136">
        <v>20.6</v>
      </c>
      <c r="H136">
        <v>2</v>
      </c>
      <c r="I136" s="4">
        <f t="shared" si="66"/>
        <v>-5.3985232626435072E-2</v>
      </c>
      <c r="J136" s="4">
        <f t="shared" si="67"/>
        <v>-0.21067940144499925</v>
      </c>
      <c r="K136" s="4">
        <f t="shared" si="68"/>
        <v>-0.20614010228590257</v>
      </c>
      <c r="L136" s="4">
        <f t="shared" si="69"/>
        <v>-0.29641875894329178</v>
      </c>
      <c r="N136" t="s">
        <v>149</v>
      </c>
      <c r="O136">
        <f t="shared" si="70"/>
        <v>0.34284454354428662</v>
      </c>
      <c r="P136">
        <f t="shared" si="71"/>
        <v>0.74827743363610333</v>
      </c>
      <c r="Q136">
        <f t="shared" si="72"/>
        <v>0.23505050264943647</v>
      </c>
      <c r="R136">
        <f t="shared" si="73"/>
        <v>0.96742146605207591</v>
      </c>
      <c r="S136">
        <f t="shared" si="74"/>
        <v>0.34587561561762337</v>
      </c>
      <c r="T136">
        <f t="shared" si="75"/>
        <v>3.3628649016541052</v>
      </c>
      <c r="U136">
        <f t="shared" si="76"/>
        <v>0.37455628345817804</v>
      </c>
      <c r="V136">
        <f t="shared" si="77"/>
        <v>0.30301992846600856</v>
      </c>
      <c r="W136">
        <f t="shared" si="78"/>
        <v>0.35785114363397524</v>
      </c>
      <c r="X136">
        <f t="shared" si="79"/>
        <v>0.36167482154332736</v>
      </c>
      <c r="Y136">
        <f t="shared" si="80"/>
        <v>0.90011464275953657</v>
      </c>
      <c r="Z136">
        <f t="shared" si="81"/>
        <v>0.24581294167426779</v>
      </c>
      <c r="AA136">
        <f t="shared" si="82"/>
        <v>0.42857749193007988</v>
      </c>
      <c r="AB136">
        <f t="shared" si="83"/>
        <v>0.35785114363397524</v>
      </c>
      <c r="AC136">
        <f t="shared" si="84"/>
        <v>0.15713901229239091</v>
      </c>
      <c r="AD136">
        <f t="shared" si="85"/>
        <v>0.33051744221075718</v>
      </c>
      <c r="AE136">
        <f t="shared" si="86"/>
        <v>0.13865267405927778</v>
      </c>
      <c r="AF136">
        <f t="shared" si="87"/>
        <v>4.3153987309505482</v>
      </c>
      <c r="AG136">
        <f t="shared" si="88"/>
        <v>0.35785114363397524</v>
      </c>
      <c r="AH136">
        <f t="shared" si="89"/>
        <v>0.30341828888746986</v>
      </c>
      <c r="AI136">
        <f t="shared" si="90"/>
        <v>0.23401567321040881</v>
      </c>
      <c r="AJ136">
        <f t="shared" si="91"/>
        <v>0.33908894046879728</v>
      </c>
      <c r="AK136">
        <f t="shared" si="92"/>
        <v>0.26250297497809744</v>
      </c>
      <c r="AL136">
        <f t="shared" si="93"/>
        <v>0.13794564190343828</v>
      </c>
      <c r="AM136">
        <f t="shared" si="94"/>
        <v>4.3994624227675247</v>
      </c>
    </row>
    <row r="137" spans="1:39" x14ac:dyDescent="0.25">
      <c r="A137" t="s">
        <v>150</v>
      </c>
      <c r="B137" t="s">
        <v>12</v>
      </c>
      <c r="C137" t="s">
        <v>10</v>
      </c>
      <c r="D137">
        <v>390.6</v>
      </c>
      <c r="E137">
        <v>13.1</v>
      </c>
      <c r="F137">
        <v>97.3</v>
      </c>
      <c r="G137">
        <v>9.8000000000000007</v>
      </c>
      <c r="H137">
        <v>3</v>
      </c>
      <c r="I137" s="4">
        <f t="shared" si="66"/>
        <v>-0.21498894438910615</v>
      </c>
      <c r="J137" s="4">
        <f t="shared" si="67"/>
        <v>-0.21995282264527111</v>
      </c>
      <c r="K137" s="4">
        <f t="shared" si="68"/>
        <v>-0.19871269754611109</v>
      </c>
      <c r="L137" s="4">
        <f t="shared" si="69"/>
        <v>-0.30279175097940475</v>
      </c>
      <c r="N137" t="s">
        <v>150</v>
      </c>
      <c r="O137">
        <f t="shared" si="70"/>
        <v>0.19982824790968085</v>
      </c>
      <c r="P137">
        <f t="shared" si="71"/>
        <v>0.90723560502687417</v>
      </c>
      <c r="Q137">
        <f t="shared" si="72"/>
        <v>0.3927534069883033</v>
      </c>
      <c r="R137">
        <f t="shared" si="73"/>
        <v>1.120051218141551</v>
      </c>
      <c r="S137">
        <f t="shared" si="74"/>
        <v>0.20584561924647851</v>
      </c>
      <c r="T137">
        <f t="shared" si="75"/>
        <v>3.5120583264239129</v>
      </c>
      <c r="U137">
        <f t="shared" si="76"/>
        <v>0.26855403427878582</v>
      </c>
      <c r="V137">
        <f t="shared" si="77"/>
        <v>0.15173661783245215</v>
      </c>
      <c r="W137">
        <f t="shared" si="78"/>
        <v>0.21988731864487224</v>
      </c>
      <c r="X137">
        <f t="shared" si="79"/>
        <v>0.22225642272094864</v>
      </c>
      <c r="Y137">
        <f t="shared" si="80"/>
        <v>0.87607513062500642</v>
      </c>
      <c r="Z137">
        <f t="shared" si="81"/>
        <v>9.1130912594870203E-2</v>
      </c>
      <c r="AA137">
        <f t="shared" si="82"/>
        <v>0.32949924803453645</v>
      </c>
      <c r="AB137">
        <f t="shared" si="83"/>
        <v>0.21988731864487224</v>
      </c>
      <c r="AC137">
        <f t="shared" si="84"/>
        <v>0.31634489847255126</v>
      </c>
      <c r="AD137">
        <f t="shared" si="85"/>
        <v>0.18681183539521384</v>
      </c>
      <c r="AE137">
        <f t="shared" si="86"/>
        <v>0.15301909446241924</v>
      </c>
      <c r="AF137">
        <f t="shared" si="87"/>
        <v>4.4469848946098622</v>
      </c>
      <c r="AG137">
        <f t="shared" si="88"/>
        <v>0.21988731864487224</v>
      </c>
      <c r="AH137">
        <f t="shared" si="89"/>
        <v>0.16428415950643546</v>
      </c>
      <c r="AI137">
        <f t="shared" si="90"/>
        <v>0.1183669808730009</v>
      </c>
      <c r="AJ137">
        <f t="shared" si="91"/>
        <v>0.19500963444305058</v>
      </c>
      <c r="AK137">
        <f t="shared" si="92"/>
        <v>0.11885108227878692</v>
      </c>
      <c r="AL137">
        <f t="shared" si="93"/>
        <v>8.295632932607365E-2</v>
      </c>
      <c r="AM137">
        <f t="shared" si="94"/>
        <v>4.5497420387586232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0"/>
  <sheetViews>
    <sheetView topLeftCell="A76" zoomScale="75" zoomScaleNormal="75" workbookViewId="0">
      <selection activeCell="I22" sqref="I22"/>
    </sheetView>
  </sheetViews>
  <sheetFormatPr defaultRowHeight="15" x14ac:dyDescent="0.25"/>
  <sheetData>
    <row r="1" spans="1:26" x14ac:dyDescent="0.25">
      <c r="A1" s="1" t="s">
        <v>156</v>
      </c>
      <c r="B1" t="s">
        <v>8</v>
      </c>
      <c r="C1" t="s">
        <v>11</v>
      </c>
      <c r="D1" t="s">
        <v>14</v>
      </c>
      <c r="E1" t="s">
        <v>15</v>
      </c>
      <c r="F1" t="s">
        <v>17</v>
      </c>
      <c r="G1" t="s">
        <v>18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</row>
    <row r="2" spans="1:26" x14ac:dyDescent="0.25">
      <c r="A2" t="s">
        <v>8</v>
      </c>
      <c r="C2">
        <v>1.0825818097252244</v>
      </c>
      <c r="D2">
        <v>0.55760673198318467</v>
      </c>
      <c r="E2">
        <v>1.3003001291231733</v>
      </c>
      <c r="F2">
        <v>1.3124474528736644E-2</v>
      </c>
      <c r="G2">
        <v>3.6897958969157356</v>
      </c>
      <c r="H2">
        <v>0.26571585049924035</v>
      </c>
      <c r="I2">
        <v>7.296938628277401E-2</v>
      </c>
      <c r="J2">
        <v>2.5328105875553789E-2</v>
      </c>
      <c r="K2">
        <v>2.5873781513420138E-2</v>
      </c>
      <c r="L2">
        <v>0.92902773115840442</v>
      </c>
      <c r="M2">
        <v>0.12789191110322262</v>
      </c>
      <c r="N2">
        <v>0.33024549808293319</v>
      </c>
      <c r="O2">
        <v>2.548637064543716E-2</v>
      </c>
      <c r="P2">
        <v>0.48443554416049267</v>
      </c>
      <c r="Q2">
        <v>1.3560470379775496E-2</v>
      </c>
      <c r="R2">
        <v>0.25432082529042249</v>
      </c>
      <c r="S2">
        <v>4.6369488885052599</v>
      </c>
      <c r="T2">
        <v>2.6214566206817117E-2</v>
      </c>
      <c r="U2">
        <v>5.0927015131132743E-2</v>
      </c>
      <c r="V2">
        <v>0.14131851979760707</v>
      </c>
      <c r="W2">
        <v>4.185761299663622E-2</v>
      </c>
      <c r="X2">
        <v>0.10540778554035143</v>
      </c>
      <c r="Y2">
        <v>0.23051043519678155</v>
      </c>
      <c r="Z2">
        <v>4.7290651981957712</v>
      </c>
    </row>
    <row r="3" spans="1:26" x14ac:dyDescent="0.25">
      <c r="A3" t="s">
        <v>11</v>
      </c>
      <c r="B3">
        <v>1.0825818097252244</v>
      </c>
      <c r="D3">
        <v>0.525764244822017</v>
      </c>
      <c r="E3">
        <v>0.2779304042451492</v>
      </c>
      <c r="F3">
        <v>1.0835390533041689</v>
      </c>
      <c r="G3">
        <v>2.664849284714661</v>
      </c>
      <c r="H3">
        <v>1.0449267208068966</v>
      </c>
      <c r="I3">
        <v>1.0426745628530159</v>
      </c>
      <c r="J3">
        <v>1.094639151263602</v>
      </c>
      <c r="K3">
        <v>1.0976931842897797</v>
      </c>
      <c r="L3">
        <v>1.2241778504023779</v>
      </c>
      <c r="M3">
        <v>0.98784855501664381</v>
      </c>
      <c r="N3">
        <v>1.0723397737922584</v>
      </c>
      <c r="O3">
        <v>1.0912714731548836</v>
      </c>
      <c r="P3">
        <v>0.60830023962380675</v>
      </c>
      <c r="Q3">
        <v>1.070712427906533</v>
      </c>
      <c r="R3">
        <v>0.84049550062860778</v>
      </c>
      <c r="S3">
        <v>3.6631803367538276</v>
      </c>
      <c r="T3">
        <v>1.0975119316911612</v>
      </c>
      <c r="U3">
        <v>1.0394037036324948</v>
      </c>
      <c r="V3">
        <v>0.96161304864095454</v>
      </c>
      <c r="W3">
        <v>1.0768236509869946</v>
      </c>
      <c r="X3">
        <v>1.0004112013350517</v>
      </c>
      <c r="Y3">
        <v>0.86553077529140932</v>
      </c>
      <c r="Z3">
        <v>3.6930067654320671</v>
      </c>
    </row>
    <row r="4" spans="1:26" x14ac:dyDescent="0.25">
      <c r="A4" t="s">
        <v>14</v>
      </c>
      <c r="B4">
        <v>0.55760673198318467</v>
      </c>
      <c r="C4">
        <v>0.525764244822017</v>
      </c>
      <c r="E4">
        <v>0.75673049793788516</v>
      </c>
      <c r="F4">
        <v>0.55818411715084015</v>
      </c>
      <c r="G4">
        <v>3.1604182234749345</v>
      </c>
      <c r="H4">
        <v>0.55579271037875155</v>
      </c>
      <c r="I4">
        <v>0.52126895087305147</v>
      </c>
      <c r="J4">
        <v>0.56912376410079424</v>
      </c>
      <c r="K4">
        <v>0.57225647749273301</v>
      </c>
      <c r="L4">
        <v>0.95149714007180886</v>
      </c>
      <c r="M4">
        <v>0.47024825427892214</v>
      </c>
      <c r="N4">
        <v>0.59923156537339017</v>
      </c>
      <c r="O4">
        <v>0.56577936134018558</v>
      </c>
      <c r="P4">
        <v>0.11232488712468354</v>
      </c>
      <c r="Q4">
        <v>0.54597570252139271</v>
      </c>
      <c r="R4">
        <v>0.31793519416875154</v>
      </c>
      <c r="S4">
        <v>4.1365911654057532</v>
      </c>
      <c r="T4">
        <v>0.57200511139143573</v>
      </c>
      <c r="U4">
        <v>0.51482900618222638</v>
      </c>
      <c r="V4">
        <v>0.43964442174909407</v>
      </c>
      <c r="W4">
        <v>0.55267355218037639</v>
      </c>
      <c r="X4">
        <v>0.47908796245933744</v>
      </c>
      <c r="Y4">
        <v>0.34702584392634656</v>
      </c>
      <c r="Z4">
        <v>4.1957176813957435</v>
      </c>
    </row>
    <row r="5" spans="1:26" x14ac:dyDescent="0.25">
      <c r="A5" t="s">
        <v>15</v>
      </c>
      <c r="B5">
        <v>1.3003001291231733</v>
      </c>
      <c r="C5">
        <v>0.2779304042451492</v>
      </c>
      <c r="D5">
        <v>0.75673049793788516</v>
      </c>
      <c r="F5">
        <v>1.3026726314122168</v>
      </c>
      <c r="G5">
        <v>2.4192357621031388</v>
      </c>
      <c r="H5">
        <v>1.2202677160555622</v>
      </c>
      <c r="I5">
        <v>1.2537674385104502</v>
      </c>
      <c r="J5">
        <v>1.3139917054554453</v>
      </c>
      <c r="K5">
        <v>1.3154185312780799</v>
      </c>
      <c r="L5">
        <v>1.3902476464728308</v>
      </c>
      <c r="M5">
        <v>1.1959472721822122</v>
      </c>
      <c r="N5">
        <v>1.2355055532145509</v>
      </c>
      <c r="O5">
        <v>1.3111146266413569</v>
      </c>
      <c r="P5">
        <v>0.83519844649066199</v>
      </c>
      <c r="Q5">
        <v>1.2879264028180579</v>
      </c>
      <c r="R5">
        <v>1.0667851379257705</v>
      </c>
      <c r="S5">
        <v>3.4021284080345242</v>
      </c>
      <c r="T5">
        <v>1.3161772765029447</v>
      </c>
      <c r="U5">
        <v>1.2559907868825164</v>
      </c>
      <c r="V5">
        <v>1.1844890249845754</v>
      </c>
      <c r="W5">
        <v>1.2963366787974071</v>
      </c>
      <c r="X5">
        <v>1.2183299786136985</v>
      </c>
      <c r="Y5">
        <v>1.086111749847279</v>
      </c>
      <c r="Z5">
        <v>3.4521321120822952</v>
      </c>
    </row>
    <row r="6" spans="1:26" x14ac:dyDescent="0.25">
      <c r="A6" t="s">
        <v>17</v>
      </c>
      <c r="B6">
        <v>1.3124474528736644E-2</v>
      </c>
      <c r="C6">
        <v>1.0835390533041689</v>
      </c>
      <c r="D6">
        <v>0.55818411715084015</v>
      </c>
      <c r="E6">
        <v>1.3026726314122168</v>
      </c>
      <c r="G6">
        <v>3.6932549383789648</v>
      </c>
      <c r="H6">
        <v>0.27355869210844125</v>
      </c>
      <c r="I6">
        <v>8.1279125835870672E-2</v>
      </c>
      <c r="J6">
        <v>1.8688417536786791E-2</v>
      </c>
      <c r="K6">
        <v>2.1372737157279872E-2</v>
      </c>
      <c r="L6">
        <v>0.92801943218355398</v>
      </c>
      <c r="M6">
        <v>0.13664967059526312</v>
      </c>
      <c r="N6">
        <v>0.33822469333900845</v>
      </c>
      <c r="O6">
        <v>1.869348816781528E-2</v>
      </c>
      <c r="P6">
        <v>0.48614899825637981</v>
      </c>
      <c r="Q6">
        <v>2.2359387429692987E-2</v>
      </c>
      <c r="R6">
        <v>0.25419469512659859</v>
      </c>
      <c r="S6">
        <v>4.642174908324642</v>
      </c>
      <c r="T6">
        <v>2.0600523339028037E-2</v>
      </c>
      <c r="U6">
        <v>5.2737766861296692E-2</v>
      </c>
      <c r="V6">
        <v>0.14043885380628718</v>
      </c>
      <c r="W6">
        <v>4.0242112486239295E-2</v>
      </c>
      <c r="X6">
        <v>0.10833480111873091</v>
      </c>
      <c r="Y6">
        <v>0.23228695954889475</v>
      </c>
      <c r="Z6">
        <v>4.7324458143204025</v>
      </c>
    </row>
    <row r="7" spans="1:26" x14ac:dyDescent="0.25">
      <c r="A7" t="s">
        <v>18</v>
      </c>
      <c r="B7">
        <v>3.6897958969157356</v>
      </c>
      <c r="C7">
        <v>2.664849284714661</v>
      </c>
      <c r="D7">
        <v>3.1604182234749345</v>
      </c>
      <c r="E7">
        <v>2.4192357621031388</v>
      </c>
      <c r="F7">
        <v>3.6932549383789648</v>
      </c>
      <c r="H7">
        <v>3.5821416283505698</v>
      </c>
      <c r="I7">
        <v>3.6450548049302123</v>
      </c>
      <c r="J7">
        <v>3.7024319218977122</v>
      </c>
      <c r="K7">
        <v>3.7040336483063685</v>
      </c>
      <c r="L7">
        <v>3.7094110485321519</v>
      </c>
      <c r="M7">
        <v>3.5841665093819115</v>
      </c>
      <c r="N7">
        <v>3.5852197715163934</v>
      </c>
      <c r="O7">
        <v>3.6995779508622584</v>
      </c>
      <c r="P7">
        <v>3.2246831673930951</v>
      </c>
      <c r="Q7">
        <v>3.6779281257361149</v>
      </c>
      <c r="R7">
        <v>3.4546165074863109</v>
      </c>
      <c r="S7">
        <v>1.5637984969511805</v>
      </c>
      <c r="T7">
        <v>3.7043997541805052</v>
      </c>
      <c r="U7">
        <v>3.6489642135633815</v>
      </c>
      <c r="V7">
        <v>3.5876785342530724</v>
      </c>
      <c r="W7">
        <v>3.6924092034077862</v>
      </c>
      <c r="X7">
        <v>3.6173092772523066</v>
      </c>
      <c r="Y7">
        <v>3.4897273304537837</v>
      </c>
      <c r="Z7">
        <v>1.0443701207283851</v>
      </c>
    </row>
    <row r="8" spans="1:26" x14ac:dyDescent="0.25">
      <c r="A8" t="s">
        <v>21</v>
      </c>
      <c r="B8">
        <v>0.26571585049924035</v>
      </c>
      <c r="C8">
        <v>1.0449267208068966</v>
      </c>
      <c r="D8">
        <v>0.55579271037875155</v>
      </c>
      <c r="E8">
        <v>1.2202677160555622</v>
      </c>
      <c r="F8">
        <v>0.27355869210844125</v>
      </c>
      <c r="G8">
        <v>3.5821416283505698</v>
      </c>
      <c r="I8">
        <v>0.21354851360269414</v>
      </c>
      <c r="J8">
        <v>0.28102817072174019</v>
      </c>
      <c r="K8">
        <v>0.26933425988914828</v>
      </c>
      <c r="L8">
        <v>0.91496096889972411</v>
      </c>
      <c r="M8">
        <v>0.20871453744181143</v>
      </c>
      <c r="N8">
        <v>7.0054662195541254E-2</v>
      </c>
      <c r="O8">
        <v>0.2837561456151419</v>
      </c>
      <c r="P8">
        <v>0.50383848187934466</v>
      </c>
      <c r="Q8">
        <v>0.25866319853191894</v>
      </c>
      <c r="R8">
        <v>0.35025119514023917</v>
      </c>
      <c r="S8">
        <v>4.4917047801811112</v>
      </c>
      <c r="T8">
        <v>0.27700377211544952</v>
      </c>
      <c r="U8">
        <v>0.24241892980047744</v>
      </c>
      <c r="V8">
        <v>0.28339609431197571</v>
      </c>
      <c r="W8">
        <v>0.27223373878706036</v>
      </c>
      <c r="X8">
        <v>0.25566929862831433</v>
      </c>
      <c r="Y8">
        <v>0.30276051746294369</v>
      </c>
      <c r="Z8">
        <v>4.6246674738652622</v>
      </c>
    </row>
    <row r="9" spans="1:26" x14ac:dyDescent="0.25">
      <c r="A9" t="s">
        <v>22</v>
      </c>
      <c r="B9">
        <v>7.296938628277401E-2</v>
      </c>
      <c r="C9">
        <v>1.0426745628530159</v>
      </c>
      <c r="D9">
        <v>0.52126895087305147</v>
      </c>
      <c r="E9">
        <v>1.2537674385104502</v>
      </c>
      <c r="F9">
        <v>8.1279125835870672E-2</v>
      </c>
      <c r="G9">
        <v>3.6450548049302123</v>
      </c>
      <c r="H9">
        <v>0.21354851360269414</v>
      </c>
      <c r="J9">
        <v>9.6932564926014472E-2</v>
      </c>
      <c r="K9">
        <v>9.123056317062346E-2</v>
      </c>
      <c r="L9">
        <v>0.88586404160106502</v>
      </c>
      <c r="M9">
        <v>6.8399524853987592E-2</v>
      </c>
      <c r="N9">
        <v>0.2779628091859867</v>
      </c>
      <c r="O9">
        <v>9.7328351214094444E-2</v>
      </c>
      <c r="P9">
        <v>0.45205279952182309</v>
      </c>
      <c r="Q9">
        <v>6.1293156480396717E-2</v>
      </c>
      <c r="R9">
        <v>0.23928469911442327</v>
      </c>
      <c r="S9">
        <v>4.5773360724277667</v>
      </c>
      <c r="T9">
        <v>9.6225121134915104E-2</v>
      </c>
      <c r="U9">
        <v>4.6601024213738566E-2</v>
      </c>
      <c r="V9">
        <v>0.11231968178156028</v>
      </c>
      <c r="W9">
        <v>6.8755550025270465E-2</v>
      </c>
      <c r="X9">
        <v>6.4846908294163341E-2</v>
      </c>
      <c r="Y9">
        <v>0.18719232404055236</v>
      </c>
      <c r="Z9">
        <v>4.6845616652821729</v>
      </c>
    </row>
    <row r="10" spans="1:26" x14ac:dyDescent="0.25">
      <c r="A10" s="2" t="s">
        <v>23</v>
      </c>
      <c r="B10" s="2">
        <v>2.5328105875553789E-2</v>
      </c>
      <c r="C10" s="2">
        <v>1.094639151263602</v>
      </c>
      <c r="D10" s="2">
        <v>0.56912376410079424</v>
      </c>
      <c r="E10" s="2">
        <v>1.3139917054554453</v>
      </c>
      <c r="F10" s="2">
        <v>1.8688417536786791E-2</v>
      </c>
      <c r="G10" s="2">
        <v>3.7024319218977122</v>
      </c>
      <c r="H10" s="2">
        <v>0.28102817072174019</v>
      </c>
      <c r="I10" s="2">
        <v>9.6932564926014472E-2</v>
      </c>
      <c r="J10" s="2"/>
      <c r="K10" s="2">
        <v>1.533606319572936E-2</v>
      </c>
      <c r="L10" s="2">
        <v>0.94465832345330969</v>
      </c>
      <c r="M10" s="2">
        <v>0.15083248670664873</v>
      </c>
      <c r="N10" s="2">
        <v>0.34545089340052437</v>
      </c>
      <c r="O10" s="2">
        <v>5.6563629963833203E-3</v>
      </c>
      <c r="P10" s="2">
        <v>0.49596450071092185</v>
      </c>
      <c r="Q10" s="2">
        <v>3.7322842661621884E-2</v>
      </c>
      <c r="R10" s="2">
        <v>0.26176780999785998</v>
      </c>
      <c r="S10" s="2">
        <v>4.6552433532797073</v>
      </c>
      <c r="T10" s="2">
        <v>6.3798685640439013E-3</v>
      </c>
      <c r="U10" s="2">
        <v>6.8678073469890938E-2</v>
      </c>
      <c r="V10" s="2">
        <v>0.15675831105299182</v>
      </c>
      <c r="W10" s="2">
        <v>5.7367771749906468E-2</v>
      </c>
      <c r="X10" s="2">
        <v>0.12630313164371287</v>
      </c>
      <c r="Y10" s="2">
        <v>0.24754900201395025</v>
      </c>
      <c r="Z10" s="2">
        <v>4.7417419353144448</v>
      </c>
    </row>
    <row r="11" spans="1:26" x14ac:dyDescent="0.25">
      <c r="A11" t="s">
        <v>24</v>
      </c>
      <c r="B11">
        <v>2.5873781513420138E-2</v>
      </c>
      <c r="C11">
        <v>1.0976931842897797</v>
      </c>
      <c r="D11">
        <v>0.57225647749273301</v>
      </c>
      <c r="E11">
        <v>1.3154185312780799</v>
      </c>
      <c r="F11">
        <v>2.1372737157279872E-2</v>
      </c>
      <c r="G11">
        <v>3.7040336483063685</v>
      </c>
      <c r="H11">
        <v>0.26933425988914828</v>
      </c>
      <c r="I11">
        <v>9.123056317062346E-2</v>
      </c>
      <c r="J11">
        <v>1.533606319572936E-2</v>
      </c>
      <c r="L11">
        <v>0.93928001690771501</v>
      </c>
      <c r="M11">
        <v>0.14903698423550193</v>
      </c>
      <c r="N11">
        <v>0.33310895639512861</v>
      </c>
      <c r="O11">
        <v>2.0553303643114685E-2</v>
      </c>
      <c r="P11">
        <v>0.50065432247696939</v>
      </c>
      <c r="Q11">
        <v>3.7133801222957785E-2</v>
      </c>
      <c r="R11">
        <v>0.26749906810150104</v>
      </c>
      <c r="S11">
        <v>4.6542308846732769</v>
      </c>
      <c r="T11">
        <v>9.6978442998388644E-3</v>
      </c>
      <c r="U11">
        <v>6.5588127907514879E-2</v>
      </c>
      <c r="V11">
        <v>0.15823382405235892</v>
      </c>
      <c r="W11">
        <v>5.5613293759299201E-2</v>
      </c>
      <c r="X11">
        <v>0.12611899064968271</v>
      </c>
      <c r="Y11">
        <v>0.24943836662204183</v>
      </c>
      <c r="Z11">
        <v>4.7436397487318533</v>
      </c>
    </row>
    <row r="12" spans="1:26" x14ac:dyDescent="0.25">
      <c r="A12" t="s">
        <v>25</v>
      </c>
      <c r="B12">
        <v>0.92902773115840442</v>
      </c>
      <c r="C12">
        <v>1.2241778504023779</v>
      </c>
      <c r="D12">
        <v>0.95149714007180886</v>
      </c>
      <c r="E12">
        <v>1.3902476464728308</v>
      </c>
      <c r="F12">
        <v>0.92801943218355398</v>
      </c>
      <c r="G12">
        <v>3.7094110485321519</v>
      </c>
      <c r="H12">
        <v>0.91496096889972411</v>
      </c>
      <c r="I12">
        <v>0.88586404160106502</v>
      </c>
      <c r="J12">
        <v>0.94465832345330969</v>
      </c>
      <c r="K12">
        <v>0.93928001690771501</v>
      </c>
      <c r="M12">
        <v>0.88881001087769229</v>
      </c>
      <c r="N12">
        <v>0.91674739453577714</v>
      </c>
      <c r="O12">
        <v>0.94529289692144891</v>
      </c>
      <c r="P12">
        <v>0.98150714504879277</v>
      </c>
      <c r="Q12">
        <v>0.92215725761973855</v>
      </c>
      <c r="R12">
        <v>0.95388531093922191</v>
      </c>
      <c r="S12">
        <v>4.4157676200124056</v>
      </c>
      <c r="T12">
        <v>0.94454198437204118</v>
      </c>
      <c r="U12">
        <v>0.8992650167192846</v>
      </c>
      <c r="V12">
        <v>0.84009146318977013</v>
      </c>
      <c r="W12">
        <v>0.88890450761832895</v>
      </c>
      <c r="X12">
        <v>0.85203291437443107</v>
      </c>
      <c r="Y12">
        <v>0.83219367514220488</v>
      </c>
      <c r="Z12">
        <v>4.7168711143123634</v>
      </c>
    </row>
    <row r="13" spans="1:26" x14ac:dyDescent="0.25">
      <c r="A13" t="s">
        <v>26</v>
      </c>
      <c r="B13">
        <v>0.12789191110322262</v>
      </c>
      <c r="C13">
        <v>0.98784855501664381</v>
      </c>
      <c r="D13">
        <v>0.47024825427892214</v>
      </c>
      <c r="E13">
        <v>1.1959472721822122</v>
      </c>
      <c r="F13">
        <v>0.13664967059526312</v>
      </c>
      <c r="G13">
        <v>3.5841665093819115</v>
      </c>
      <c r="H13">
        <v>0.20871453744181143</v>
      </c>
      <c r="I13">
        <v>6.8399524853987592E-2</v>
      </c>
      <c r="J13">
        <v>0.15083248670664873</v>
      </c>
      <c r="K13">
        <v>0.14903698423550193</v>
      </c>
      <c r="L13">
        <v>0.88881001087769229</v>
      </c>
      <c r="N13">
        <v>0.27341128613906329</v>
      </c>
      <c r="O13">
        <v>0.14951687928651247</v>
      </c>
      <c r="P13">
        <v>0.3969426461973159</v>
      </c>
      <c r="Q13">
        <v>0.11492316027488242</v>
      </c>
      <c r="R13">
        <v>0.20232713149041801</v>
      </c>
      <c r="S13">
        <v>4.5160164967904768</v>
      </c>
      <c r="T13">
        <v>0.15162500884402791</v>
      </c>
      <c r="U13">
        <v>9.5903444146563946E-2</v>
      </c>
      <c r="V13">
        <v>0.11035206638000605</v>
      </c>
      <c r="W13">
        <v>0.12800092363548091</v>
      </c>
      <c r="X13">
        <v>7.5205966283587083E-2</v>
      </c>
      <c r="Y13">
        <v>0.14550491269750992</v>
      </c>
      <c r="Z13">
        <v>4.6233386962658338</v>
      </c>
    </row>
    <row r="14" spans="1:26" x14ac:dyDescent="0.25">
      <c r="A14" t="s">
        <v>27</v>
      </c>
      <c r="B14">
        <v>0.33024549808293319</v>
      </c>
      <c r="C14">
        <v>1.0723397737922584</v>
      </c>
      <c r="D14">
        <v>0.59923156537339017</v>
      </c>
      <c r="E14">
        <v>1.2355055532145509</v>
      </c>
      <c r="F14">
        <v>0.33822469333900845</v>
      </c>
      <c r="G14">
        <v>3.5852197715163934</v>
      </c>
      <c r="H14">
        <v>7.0054662195541254E-2</v>
      </c>
      <c r="I14">
        <v>0.2779628091859867</v>
      </c>
      <c r="J14">
        <v>0.34545089340052437</v>
      </c>
      <c r="K14">
        <v>0.33310895639512861</v>
      </c>
      <c r="L14">
        <v>0.91674739453577714</v>
      </c>
      <c r="M14">
        <v>0.27341128613906329</v>
      </c>
      <c r="O14">
        <v>0.34852661724207395</v>
      </c>
      <c r="P14">
        <v>0.55303667575858095</v>
      </c>
      <c r="Q14">
        <v>0.32380979034112517</v>
      </c>
      <c r="R14">
        <v>0.41571150016665437</v>
      </c>
      <c r="S14">
        <v>4.4790248401322836</v>
      </c>
      <c r="T14">
        <v>0.34110010048700307</v>
      </c>
      <c r="U14">
        <v>0.308999330860669</v>
      </c>
      <c r="V14">
        <v>0.34805127727092422</v>
      </c>
      <c r="W14">
        <v>0.33517660382652809</v>
      </c>
      <c r="X14">
        <v>0.31980691818881818</v>
      </c>
      <c r="Y14">
        <v>0.36285896290559427</v>
      </c>
      <c r="Z14">
        <v>4.6278397832958857</v>
      </c>
    </row>
    <row r="15" spans="1:26" x14ac:dyDescent="0.25">
      <c r="A15" s="2" t="s">
        <v>28</v>
      </c>
      <c r="B15" s="2">
        <v>2.548637064543716E-2</v>
      </c>
      <c r="C15" s="2">
        <v>1.0912714731548836</v>
      </c>
      <c r="D15" s="2">
        <v>0.56577936134018558</v>
      </c>
      <c r="E15" s="2">
        <v>1.3111146266413569</v>
      </c>
      <c r="F15" s="2">
        <v>1.869348816781528E-2</v>
      </c>
      <c r="G15" s="2">
        <v>3.6995779508622584</v>
      </c>
      <c r="H15" s="2">
        <v>0.2837561456151419</v>
      </c>
      <c r="I15" s="2">
        <v>9.7328351214094444E-2</v>
      </c>
      <c r="J15" s="2">
        <v>5.6563629963833203E-3</v>
      </c>
      <c r="K15" s="2">
        <v>2.0553303643114685E-2</v>
      </c>
      <c r="L15" s="2">
        <v>0.94529289692144891</v>
      </c>
      <c r="M15" s="2">
        <v>0.14951687928651247</v>
      </c>
      <c r="N15" s="2">
        <v>0.34852661724207395</v>
      </c>
      <c r="O15" s="2"/>
      <c r="P15" s="2">
        <v>0.49215707349062915</v>
      </c>
      <c r="Q15" s="2">
        <v>3.6707661585244654E-2</v>
      </c>
      <c r="R15" s="2">
        <v>0.25782722543913406</v>
      </c>
      <c r="S15" s="2">
        <v>4.6531130130934226</v>
      </c>
      <c r="T15" s="2">
        <v>1.1940523150857111E-2</v>
      </c>
      <c r="U15" s="2">
        <v>6.8102621204423772E-2</v>
      </c>
      <c r="V15" s="2">
        <v>0.15427631245056864</v>
      </c>
      <c r="W15" s="2">
        <v>5.753246825640157E-2</v>
      </c>
      <c r="X15" s="2">
        <v>0.12449489358128012</v>
      </c>
      <c r="Y15" s="2">
        <v>0.24464684929779484</v>
      </c>
      <c r="Z15" s="2">
        <v>4.7387796859095825</v>
      </c>
    </row>
    <row r="16" spans="1:26" x14ac:dyDescent="0.25">
      <c r="A16" t="s">
        <v>29</v>
      </c>
      <c r="B16">
        <v>0.48443554416049267</v>
      </c>
      <c r="C16">
        <v>0.60830023962380675</v>
      </c>
      <c r="D16">
        <v>0.11232488712468354</v>
      </c>
      <c r="E16">
        <v>0.83519844649066199</v>
      </c>
      <c r="F16">
        <v>0.48614899825637981</v>
      </c>
      <c r="G16">
        <v>3.2246831673930951</v>
      </c>
      <c r="H16">
        <v>0.50383848187934466</v>
      </c>
      <c r="I16">
        <v>0.45205279952182309</v>
      </c>
      <c r="J16">
        <v>0.49596450071092185</v>
      </c>
      <c r="K16">
        <v>0.50065432247696939</v>
      </c>
      <c r="L16">
        <v>0.98150714504879277</v>
      </c>
      <c r="M16">
        <v>0.3969426461973159</v>
      </c>
      <c r="N16">
        <v>0.55303667575858095</v>
      </c>
      <c r="O16">
        <v>0.49215707349062915</v>
      </c>
      <c r="Q16">
        <v>0.47308562981901608</v>
      </c>
      <c r="R16">
        <v>0.24043444134755482</v>
      </c>
      <c r="S16">
        <v>4.2056994825007727</v>
      </c>
      <c r="T16">
        <v>0.49930588106569379</v>
      </c>
      <c r="U16">
        <v>0.44651297970733717</v>
      </c>
      <c r="V16">
        <v>0.37855900717751723</v>
      </c>
      <c r="W16">
        <v>0.48415779298268535</v>
      </c>
      <c r="X16">
        <v>0.41262628852121769</v>
      </c>
      <c r="Y16">
        <v>0.28688532143758189</v>
      </c>
      <c r="Z16">
        <v>4.2602441301628406</v>
      </c>
    </row>
    <row r="17" spans="1:26" x14ac:dyDescent="0.25">
      <c r="A17" t="s">
        <v>30</v>
      </c>
      <c r="B17">
        <v>1.3560470379775496E-2</v>
      </c>
      <c r="C17">
        <v>1.070712427906533</v>
      </c>
      <c r="D17">
        <v>0.54597570252139271</v>
      </c>
      <c r="E17">
        <v>1.2879264028180579</v>
      </c>
      <c r="F17">
        <v>2.2359387429692987E-2</v>
      </c>
      <c r="G17">
        <v>3.6779281257361149</v>
      </c>
      <c r="H17">
        <v>0.25866319853191894</v>
      </c>
      <c r="I17">
        <v>6.1293156480396717E-2</v>
      </c>
      <c r="J17">
        <v>3.7322842661621884E-2</v>
      </c>
      <c r="K17">
        <v>3.7133801222957785E-2</v>
      </c>
      <c r="L17">
        <v>0.92215725761973855</v>
      </c>
      <c r="M17">
        <v>0.11492316027488242</v>
      </c>
      <c r="N17">
        <v>0.32380979034112517</v>
      </c>
      <c r="O17">
        <v>3.6707661585244654E-2</v>
      </c>
      <c r="P17">
        <v>0.47308562981901608</v>
      </c>
      <c r="R17">
        <v>0.24464826790795019</v>
      </c>
      <c r="S17">
        <v>4.6237203242012059</v>
      </c>
      <c r="T17">
        <v>3.8411423634907897E-2</v>
      </c>
      <c r="U17">
        <v>3.9475485479724098E-2</v>
      </c>
      <c r="V17">
        <v>0.1300738429448674</v>
      </c>
      <c r="W17">
        <v>3.9527228478651706E-2</v>
      </c>
      <c r="X17">
        <v>9.3083462459720143E-2</v>
      </c>
      <c r="Y17">
        <v>0.21783674819862456</v>
      </c>
      <c r="Z17">
        <v>4.7171670610671779</v>
      </c>
    </row>
    <row r="18" spans="1:26" x14ac:dyDescent="0.25">
      <c r="A18" t="s">
        <v>31</v>
      </c>
      <c r="B18">
        <v>0.25432082529042249</v>
      </c>
      <c r="C18">
        <v>0.84049550062860778</v>
      </c>
      <c r="D18">
        <v>0.31793519416875154</v>
      </c>
      <c r="E18">
        <v>1.0667851379257705</v>
      </c>
      <c r="F18">
        <v>0.25419469512659859</v>
      </c>
      <c r="G18">
        <v>3.4546165074863109</v>
      </c>
      <c r="H18">
        <v>0.35025119514023917</v>
      </c>
      <c r="I18">
        <v>0.23928469911442327</v>
      </c>
      <c r="J18">
        <v>0.26176780999785998</v>
      </c>
      <c r="K18">
        <v>0.26749906810150104</v>
      </c>
      <c r="L18">
        <v>0.95388531093922191</v>
      </c>
      <c r="M18">
        <v>0.20232713149041801</v>
      </c>
      <c r="N18">
        <v>0.41571150016665437</v>
      </c>
      <c r="O18">
        <v>0.25782722543913406</v>
      </c>
      <c r="P18">
        <v>0.24043444134755482</v>
      </c>
      <c r="Q18">
        <v>0.24464826790795019</v>
      </c>
      <c r="S18">
        <v>4.432703149146338</v>
      </c>
      <c r="T18">
        <v>0.26530821276123384</v>
      </c>
      <c r="U18">
        <v>0.22113218631630602</v>
      </c>
      <c r="V18">
        <v>0.17323789505753556</v>
      </c>
      <c r="W18">
        <v>0.25893989722313093</v>
      </c>
      <c r="X18">
        <v>0.20518273250376051</v>
      </c>
      <c r="Y18">
        <v>0.13360363351610047</v>
      </c>
      <c r="Z18">
        <v>4.4920835898974731</v>
      </c>
    </row>
    <row r="19" spans="1:26" x14ac:dyDescent="0.25">
      <c r="A19" t="s">
        <v>32</v>
      </c>
      <c r="B19">
        <v>4.6369488885052599</v>
      </c>
      <c r="C19">
        <v>3.6631803367538276</v>
      </c>
      <c r="D19">
        <v>4.1365911654057532</v>
      </c>
      <c r="E19">
        <v>3.4021284080345242</v>
      </c>
      <c r="F19">
        <v>4.642174908324642</v>
      </c>
      <c r="G19">
        <v>1.5637984969511805</v>
      </c>
      <c r="H19">
        <v>4.4917047801811112</v>
      </c>
      <c r="I19">
        <v>4.5773360724277667</v>
      </c>
      <c r="J19">
        <v>4.6552433532797073</v>
      </c>
      <c r="K19">
        <v>4.6542308846732769</v>
      </c>
      <c r="L19">
        <v>4.4157676200124056</v>
      </c>
      <c r="M19">
        <v>4.5160164967904768</v>
      </c>
      <c r="N19">
        <v>4.4790248401322836</v>
      </c>
      <c r="O19">
        <v>4.6531130130934226</v>
      </c>
      <c r="P19">
        <v>4.2056994825007727</v>
      </c>
      <c r="Q19">
        <v>4.6237203242012059</v>
      </c>
      <c r="R19">
        <v>4.432703149146338</v>
      </c>
      <c r="T19">
        <v>4.6565294091965015</v>
      </c>
      <c r="U19">
        <v>4.5926357034727303</v>
      </c>
      <c r="V19">
        <v>4.5264457482247975</v>
      </c>
      <c r="W19">
        <v>4.6313360273213018</v>
      </c>
      <c r="X19">
        <v>4.54994977938816</v>
      </c>
      <c r="Y19">
        <v>4.4265996183530403</v>
      </c>
      <c r="Z19">
        <v>1.4181309060006364</v>
      </c>
    </row>
    <row r="20" spans="1:26" x14ac:dyDescent="0.25">
      <c r="A20" t="s">
        <v>33</v>
      </c>
      <c r="B20">
        <v>2.6214566206817117E-2</v>
      </c>
      <c r="C20">
        <v>1.0975119316911612</v>
      </c>
      <c r="D20">
        <v>0.57200511139143573</v>
      </c>
      <c r="E20">
        <v>1.3161772765029447</v>
      </c>
      <c r="F20">
        <v>2.0600523339028037E-2</v>
      </c>
      <c r="G20">
        <v>3.7043997541805052</v>
      </c>
      <c r="H20">
        <v>0.27700377211544952</v>
      </c>
      <c r="I20">
        <v>9.6225121134915104E-2</v>
      </c>
      <c r="J20">
        <v>6.3798685640439013E-3</v>
      </c>
      <c r="K20">
        <v>9.6978442998388644E-3</v>
      </c>
      <c r="L20">
        <v>0.94454198437204118</v>
      </c>
      <c r="M20">
        <v>0.15162500884402791</v>
      </c>
      <c r="N20">
        <v>0.34110010048700307</v>
      </c>
      <c r="O20">
        <v>1.1940523150857111E-2</v>
      </c>
      <c r="P20">
        <v>0.49930588106569379</v>
      </c>
      <c r="Q20">
        <v>3.8411423634907897E-2</v>
      </c>
      <c r="R20">
        <v>0.26530821276123384</v>
      </c>
      <c r="S20">
        <v>4.6565294091965015</v>
      </c>
      <c r="U20">
        <v>6.9183453120511829E-2</v>
      </c>
      <c r="V20">
        <v>0.15943626973825792</v>
      </c>
      <c r="W20">
        <v>5.8325710672524102E-2</v>
      </c>
      <c r="X20">
        <v>0.12828488345876987</v>
      </c>
      <c r="Y20">
        <v>0.25029423667513645</v>
      </c>
      <c r="Z20">
        <v>4.743850057372871</v>
      </c>
    </row>
    <row r="21" spans="1:26" x14ac:dyDescent="0.25">
      <c r="A21" t="s">
        <v>34</v>
      </c>
      <c r="B21">
        <v>5.0927015131132743E-2</v>
      </c>
      <c r="C21">
        <v>1.0394037036324948</v>
      </c>
      <c r="D21">
        <v>0.51482900618222638</v>
      </c>
      <c r="E21">
        <v>1.2559907868825164</v>
      </c>
      <c r="F21">
        <v>5.2737766861296692E-2</v>
      </c>
      <c r="G21">
        <v>3.6489642135633815</v>
      </c>
      <c r="H21">
        <v>0.24241892980047744</v>
      </c>
      <c r="I21">
        <v>4.6601024213738566E-2</v>
      </c>
      <c r="J21">
        <v>6.8678073469890938E-2</v>
      </c>
      <c r="K21">
        <v>6.5588127907514879E-2</v>
      </c>
      <c r="L21">
        <v>0.8992650167192846</v>
      </c>
      <c r="M21">
        <v>9.5903444146563946E-2</v>
      </c>
      <c r="N21">
        <v>0.308999330860669</v>
      </c>
      <c r="O21">
        <v>6.8102621204423772E-2</v>
      </c>
      <c r="P21">
        <v>0.44651297970733717</v>
      </c>
      <c r="Q21">
        <v>3.9475485479724098E-2</v>
      </c>
      <c r="R21">
        <v>0.22113218631630602</v>
      </c>
      <c r="S21">
        <v>4.5926357034727303</v>
      </c>
      <c r="T21">
        <v>6.9183453120511829E-2</v>
      </c>
      <c r="V21">
        <v>9.8830235835323993E-2</v>
      </c>
      <c r="W21">
        <v>4.9520045700056567E-2</v>
      </c>
      <c r="X21">
        <v>6.6890716945977438E-2</v>
      </c>
      <c r="Y21">
        <v>0.18650391426819055</v>
      </c>
      <c r="Z21">
        <v>4.6882942051998189</v>
      </c>
    </row>
    <row r="22" spans="1:26" x14ac:dyDescent="0.25">
      <c r="A22" t="s">
        <v>35</v>
      </c>
      <c r="B22">
        <v>0.14131851979760707</v>
      </c>
      <c r="C22">
        <v>0.96161304864095454</v>
      </c>
      <c r="D22">
        <v>0.43964442174909407</v>
      </c>
      <c r="E22">
        <v>1.1844890249845754</v>
      </c>
      <c r="F22">
        <v>0.14043885380628718</v>
      </c>
      <c r="G22">
        <v>3.5876785342530724</v>
      </c>
      <c r="H22">
        <v>0.28339609431197571</v>
      </c>
      <c r="I22">
        <v>0.11231968178156028</v>
      </c>
      <c r="J22">
        <v>0.15675831105299182</v>
      </c>
      <c r="K22">
        <v>0.15823382405235892</v>
      </c>
      <c r="L22">
        <v>0.84009146318977013</v>
      </c>
      <c r="M22">
        <v>0.11035206638000605</v>
      </c>
      <c r="N22">
        <v>0.34805127727092422</v>
      </c>
      <c r="O22">
        <v>0.15427631245056864</v>
      </c>
      <c r="P22">
        <v>0.37855900717751723</v>
      </c>
      <c r="Q22">
        <v>0.1300738429448674</v>
      </c>
      <c r="R22">
        <v>0.17323789505753556</v>
      </c>
      <c r="S22">
        <v>4.5264457482247975</v>
      </c>
      <c r="T22">
        <v>0.15943626973825792</v>
      </c>
      <c r="U22">
        <v>9.8830235835323993E-2</v>
      </c>
      <c r="W22">
        <v>0.12013671951858004</v>
      </c>
      <c r="X22">
        <v>5.3318189913989254E-2</v>
      </c>
      <c r="Y22">
        <v>0.10254063721648309</v>
      </c>
      <c r="Z22">
        <v>4.6252520980316323</v>
      </c>
    </row>
    <row r="23" spans="1:26" x14ac:dyDescent="0.25">
      <c r="A23" t="s">
        <v>36</v>
      </c>
      <c r="B23">
        <v>4.185761299663622E-2</v>
      </c>
      <c r="C23">
        <v>1.0768236509869946</v>
      </c>
      <c r="D23">
        <v>0.55267355218037639</v>
      </c>
      <c r="E23">
        <v>1.2963366787974071</v>
      </c>
      <c r="F23">
        <v>4.0242112486239295E-2</v>
      </c>
      <c r="G23">
        <v>3.6924092034077862</v>
      </c>
      <c r="H23">
        <v>0.27223373878706036</v>
      </c>
      <c r="I23">
        <v>6.8755550025270465E-2</v>
      </c>
      <c r="J23">
        <v>5.7367771749906468E-2</v>
      </c>
      <c r="K23">
        <v>5.5613293759299201E-2</v>
      </c>
      <c r="L23">
        <v>0.88890450761832895</v>
      </c>
      <c r="M23">
        <v>0.12800092363548091</v>
      </c>
      <c r="N23">
        <v>0.33517660382652809</v>
      </c>
      <c r="O23">
        <v>5.753246825640157E-2</v>
      </c>
      <c r="P23">
        <v>0.48415779298268535</v>
      </c>
      <c r="Q23">
        <v>3.9527228478651706E-2</v>
      </c>
      <c r="R23">
        <v>0.25893989722313093</v>
      </c>
      <c r="S23">
        <v>4.6313360273213018</v>
      </c>
      <c r="T23">
        <v>5.8325710672524102E-2</v>
      </c>
      <c r="U23">
        <v>4.9520045700056567E-2</v>
      </c>
      <c r="V23">
        <v>0.12013671951858004</v>
      </c>
      <c r="X23">
        <v>8.4330766142204111E-2</v>
      </c>
      <c r="Y23">
        <v>0.21647059144700459</v>
      </c>
      <c r="Z23">
        <v>4.7311615144568568</v>
      </c>
    </row>
    <row r="24" spans="1:26" x14ac:dyDescent="0.25">
      <c r="A24" t="s">
        <v>37</v>
      </c>
      <c r="B24">
        <v>0.10540778554035143</v>
      </c>
      <c r="C24">
        <v>1.0004112013350517</v>
      </c>
      <c r="D24">
        <v>0.47908796245933744</v>
      </c>
      <c r="E24">
        <v>1.2183299786136985</v>
      </c>
      <c r="F24">
        <v>0.10833480111873091</v>
      </c>
      <c r="G24">
        <v>3.6173092772523066</v>
      </c>
      <c r="H24">
        <v>0.25566929862831433</v>
      </c>
      <c r="I24">
        <v>6.4846908294163341E-2</v>
      </c>
      <c r="J24">
        <v>0.12630313164371287</v>
      </c>
      <c r="K24">
        <v>0.12611899064968271</v>
      </c>
      <c r="L24">
        <v>0.85203291437443107</v>
      </c>
      <c r="M24">
        <v>7.5205966283587083E-2</v>
      </c>
      <c r="N24">
        <v>0.31980691818881818</v>
      </c>
      <c r="O24">
        <v>0.12449489358128012</v>
      </c>
      <c r="P24">
        <v>0.41262628852121769</v>
      </c>
      <c r="Q24">
        <v>9.3083462459720143E-2</v>
      </c>
      <c r="R24">
        <v>0.20518273250376051</v>
      </c>
      <c r="S24">
        <v>4.54994977938816</v>
      </c>
      <c r="T24">
        <v>0.12828488345876987</v>
      </c>
      <c r="U24">
        <v>6.6890716945977438E-2</v>
      </c>
      <c r="V24">
        <v>5.3318189913989254E-2</v>
      </c>
      <c r="W24">
        <v>8.4330766142204111E-2</v>
      </c>
      <c r="Y24">
        <v>0.13595388452167265</v>
      </c>
      <c r="Z24">
        <v>4.6554691691317247</v>
      </c>
    </row>
    <row r="25" spans="1:26" x14ac:dyDescent="0.25">
      <c r="A25" t="s">
        <v>38</v>
      </c>
      <c r="B25">
        <v>0.23051043519678155</v>
      </c>
      <c r="C25">
        <v>0.86553077529140932</v>
      </c>
      <c r="D25">
        <v>0.34702584392634656</v>
      </c>
      <c r="E25">
        <v>1.086111749847279</v>
      </c>
      <c r="F25">
        <v>0.23228695954889475</v>
      </c>
      <c r="G25">
        <v>3.4897273304537837</v>
      </c>
      <c r="H25">
        <v>0.30276051746294369</v>
      </c>
      <c r="I25">
        <v>0.18719232404055236</v>
      </c>
      <c r="J25">
        <v>0.24754900201395025</v>
      </c>
      <c r="K25">
        <v>0.24943836662204183</v>
      </c>
      <c r="L25">
        <v>0.83219367514220488</v>
      </c>
      <c r="M25">
        <v>0.14550491269750992</v>
      </c>
      <c r="N25">
        <v>0.36285896290559427</v>
      </c>
      <c r="O25">
        <v>0.24464684929779484</v>
      </c>
      <c r="P25">
        <v>0.28688532143758189</v>
      </c>
      <c r="Q25">
        <v>0.21783674819862456</v>
      </c>
      <c r="R25">
        <v>0.13360363351610047</v>
      </c>
      <c r="S25">
        <v>4.4265996183530403</v>
      </c>
      <c r="T25">
        <v>0.25029423667513645</v>
      </c>
      <c r="U25">
        <v>0.18650391426819055</v>
      </c>
      <c r="V25">
        <v>0.10254063721648309</v>
      </c>
      <c r="W25">
        <v>0.21647059144700459</v>
      </c>
      <c r="X25">
        <v>0.13595388452167265</v>
      </c>
      <c r="Z25">
        <v>4.526747098040472</v>
      </c>
    </row>
    <row r="26" spans="1:26" x14ac:dyDescent="0.25">
      <c r="A26" t="s">
        <v>39</v>
      </c>
      <c r="B26">
        <v>4.7290651981957712</v>
      </c>
      <c r="C26">
        <v>3.6930067654320671</v>
      </c>
      <c r="D26">
        <v>4.1957176813957435</v>
      </c>
      <c r="E26">
        <v>3.4521321120822952</v>
      </c>
      <c r="F26">
        <v>4.7324458143204025</v>
      </c>
      <c r="G26">
        <v>1.0443701207283851</v>
      </c>
      <c r="H26">
        <v>4.6246674738652622</v>
      </c>
      <c r="I26">
        <v>4.6845616652821729</v>
      </c>
      <c r="J26">
        <v>4.7417419353144448</v>
      </c>
      <c r="K26">
        <v>4.7436397487318533</v>
      </c>
      <c r="L26">
        <v>4.7168711143123634</v>
      </c>
      <c r="M26">
        <v>4.6233386962658338</v>
      </c>
      <c r="N26">
        <v>4.6278397832958857</v>
      </c>
      <c r="O26">
        <v>4.7387796859095825</v>
      </c>
      <c r="P26">
        <v>4.2602441301628406</v>
      </c>
      <c r="Q26">
        <v>4.7171670610671779</v>
      </c>
      <c r="R26">
        <v>4.4920835898974731</v>
      </c>
      <c r="S26">
        <v>1.4181309060006364</v>
      </c>
      <c r="T26">
        <v>4.743850057372871</v>
      </c>
      <c r="U26">
        <v>4.6882942051998189</v>
      </c>
      <c r="V26">
        <v>4.6252520980316323</v>
      </c>
      <c r="W26">
        <v>4.7311615144568568</v>
      </c>
      <c r="X26">
        <v>4.6554691691317247</v>
      </c>
      <c r="Y26">
        <v>4.526747098040472</v>
      </c>
    </row>
    <row r="28" spans="1:26" x14ac:dyDescent="0.25">
      <c r="B28">
        <f>MIN(B2:Z26)</f>
        <v>5.6563629963833203E-3</v>
      </c>
    </row>
    <row r="29" spans="1:26" x14ac:dyDescent="0.25">
      <c r="A29" s="1" t="s">
        <v>158</v>
      </c>
      <c r="B29" t="s">
        <v>8</v>
      </c>
      <c r="C29" t="s">
        <v>11</v>
      </c>
      <c r="D29" t="s">
        <v>14</v>
      </c>
      <c r="E29" t="s">
        <v>15</v>
      </c>
      <c r="F29" t="s">
        <v>17</v>
      </c>
      <c r="G29" t="s">
        <v>18</v>
      </c>
      <c r="H29" t="s">
        <v>21</v>
      </c>
      <c r="I29" t="s">
        <v>22</v>
      </c>
      <c r="J29" t="s">
        <v>157</v>
      </c>
      <c r="K29" t="s">
        <v>24</v>
      </c>
      <c r="L29" t="s">
        <v>25</v>
      </c>
      <c r="M29" t="s">
        <v>26</v>
      </c>
      <c r="N29" t="s">
        <v>27</v>
      </c>
      <c r="O29" t="s">
        <v>157</v>
      </c>
      <c r="P29" t="s">
        <v>29</v>
      </c>
      <c r="Q29" t="s">
        <v>30</v>
      </c>
      <c r="R29" t="s">
        <v>31</v>
      </c>
      <c r="S29" t="s">
        <v>32</v>
      </c>
      <c r="T29" t="s">
        <v>33</v>
      </c>
      <c r="U29" t="s">
        <v>34</v>
      </c>
      <c r="V29" t="s">
        <v>35</v>
      </c>
      <c r="W29" t="s">
        <v>36</v>
      </c>
      <c r="X29" t="s">
        <v>37</v>
      </c>
      <c r="Y29" t="s">
        <v>38</v>
      </c>
      <c r="Z29" t="s">
        <v>39</v>
      </c>
    </row>
    <row r="30" spans="1:26" x14ac:dyDescent="0.25">
      <c r="A30" t="s">
        <v>8</v>
      </c>
      <c r="C30">
        <v>1.0825818097252244</v>
      </c>
      <c r="D30">
        <v>0.55760673198318467</v>
      </c>
      <c r="E30">
        <v>1.3003001291231733</v>
      </c>
      <c r="F30">
        <v>1.3124474528736644E-2</v>
      </c>
      <c r="G30">
        <v>3.6897958969157356</v>
      </c>
      <c r="H30">
        <v>0.26571585049924035</v>
      </c>
      <c r="I30">
        <v>7.296938628277401E-2</v>
      </c>
      <c r="J30">
        <v>2.5249463506641444E-2</v>
      </c>
      <c r="K30">
        <v>2.5873781513420138E-2</v>
      </c>
      <c r="L30">
        <v>0.92902773115840442</v>
      </c>
      <c r="M30">
        <v>0.12789191110322262</v>
      </c>
      <c r="N30">
        <v>0.33024549808293319</v>
      </c>
      <c r="O30">
        <v>2.5249463506641444E-2</v>
      </c>
      <c r="P30">
        <v>0.48443554416049267</v>
      </c>
      <c r="Q30">
        <v>1.3560470379775496E-2</v>
      </c>
      <c r="R30">
        <v>0.25432082529042249</v>
      </c>
      <c r="S30">
        <v>4.6369488885052599</v>
      </c>
      <c r="T30">
        <v>2.6214566206817117E-2</v>
      </c>
      <c r="U30">
        <v>5.0927015131132743E-2</v>
      </c>
      <c r="V30">
        <v>0.14131851979760707</v>
      </c>
      <c r="W30">
        <v>4.185761299663622E-2</v>
      </c>
      <c r="X30">
        <v>0.10540778554035143</v>
      </c>
      <c r="Y30">
        <v>0.23051043519678155</v>
      </c>
      <c r="Z30">
        <v>4.7290651981957712</v>
      </c>
    </row>
    <row r="31" spans="1:26" x14ac:dyDescent="0.25">
      <c r="A31" t="s">
        <v>11</v>
      </c>
      <c r="B31">
        <v>1.0825818097252244</v>
      </c>
      <c r="D31">
        <v>0.525764244822017</v>
      </c>
      <c r="E31">
        <v>0.2779304042451492</v>
      </c>
      <c r="F31">
        <v>1.0835390533041689</v>
      </c>
      <c r="G31">
        <v>2.664849284714661</v>
      </c>
      <c r="H31">
        <v>1.0449267208068966</v>
      </c>
      <c r="I31">
        <v>1.0426745628530159</v>
      </c>
      <c r="J31">
        <v>1.0929529501262978</v>
      </c>
      <c r="K31">
        <v>1.0976931842897797</v>
      </c>
      <c r="L31">
        <v>1.2241778504023779</v>
      </c>
      <c r="M31">
        <v>0.98784855501664381</v>
      </c>
      <c r="N31">
        <v>1.0723397737922584</v>
      </c>
      <c r="O31">
        <v>1.0929529501262978</v>
      </c>
      <c r="P31">
        <v>0.60830023962380675</v>
      </c>
      <c r="Q31">
        <v>1.070712427906533</v>
      </c>
      <c r="R31">
        <v>0.84049550062860778</v>
      </c>
      <c r="S31">
        <v>3.6631803367538276</v>
      </c>
      <c r="T31">
        <v>1.0975119316911612</v>
      </c>
      <c r="U31">
        <v>1.0394037036324948</v>
      </c>
      <c r="V31">
        <v>0.96161304864095454</v>
      </c>
      <c r="W31">
        <v>1.0768236509869946</v>
      </c>
      <c r="X31">
        <v>1.0004112013350517</v>
      </c>
      <c r="Y31">
        <v>0.86553077529140932</v>
      </c>
      <c r="Z31">
        <v>3.6930067654320671</v>
      </c>
    </row>
    <row r="32" spans="1:26" x14ac:dyDescent="0.25">
      <c r="A32" t="s">
        <v>14</v>
      </c>
      <c r="B32">
        <v>0.55760673198318467</v>
      </c>
      <c r="C32">
        <v>0.525764244822017</v>
      </c>
      <c r="E32">
        <v>0.75673049793788516</v>
      </c>
      <c r="F32">
        <v>0.55818411715084015</v>
      </c>
      <c r="G32">
        <v>3.1604182234749345</v>
      </c>
      <c r="H32">
        <v>0.55579271037875155</v>
      </c>
      <c r="I32">
        <v>0.52126895087305147</v>
      </c>
      <c r="J32">
        <v>0.5674469787396843</v>
      </c>
      <c r="K32">
        <v>0.57225647749273301</v>
      </c>
      <c r="L32">
        <v>0.95149714007180886</v>
      </c>
      <c r="M32">
        <v>0.47024825427892214</v>
      </c>
      <c r="N32">
        <v>0.59923156537339017</v>
      </c>
      <c r="O32">
        <v>0.5674469787396843</v>
      </c>
      <c r="P32">
        <v>0.11232488712468354</v>
      </c>
      <c r="Q32">
        <v>0.54597570252139271</v>
      </c>
      <c r="R32">
        <v>0.31793519416875154</v>
      </c>
      <c r="S32">
        <v>4.1365911654057532</v>
      </c>
      <c r="T32">
        <v>0.57200511139143573</v>
      </c>
      <c r="U32">
        <v>0.51482900618222638</v>
      </c>
      <c r="V32">
        <v>0.43964442174909407</v>
      </c>
      <c r="W32">
        <v>0.55267355218037639</v>
      </c>
      <c r="X32">
        <v>0.47908796245933744</v>
      </c>
      <c r="Y32">
        <v>0.34702584392634656</v>
      </c>
      <c r="Z32">
        <v>4.1957176813957435</v>
      </c>
    </row>
    <row r="33" spans="1:26" x14ac:dyDescent="0.25">
      <c r="A33" t="s">
        <v>15</v>
      </c>
      <c r="B33">
        <v>1.3003001291231733</v>
      </c>
      <c r="C33">
        <v>0.2779304042451492</v>
      </c>
      <c r="D33">
        <v>0.75673049793788516</v>
      </c>
      <c r="F33">
        <v>1.3026726314122168</v>
      </c>
      <c r="G33">
        <v>2.4192357621031388</v>
      </c>
      <c r="H33">
        <v>1.2202677160555622</v>
      </c>
      <c r="I33">
        <v>1.2537674385104502</v>
      </c>
      <c r="J33">
        <v>1.3125509073893937</v>
      </c>
      <c r="K33">
        <v>1.3154185312780799</v>
      </c>
      <c r="L33">
        <v>1.3902476464728308</v>
      </c>
      <c r="M33">
        <v>1.1959472721822122</v>
      </c>
      <c r="N33">
        <v>1.2355055532145509</v>
      </c>
      <c r="O33">
        <v>1.3125509073893937</v>
      </c>
      <c r="P33">
        <v>0.83519844649066199</v>
      </c>
      <c r="Q33">
        <v>1.2879264028180579</v>
      </c>
      <c r="R33">
        <v>1.0667851379257705</v>
      </c>
      <c r="S33">
        <v>3.4021284080345242</v>
      </c>
      <c r="T33">
        <v>1.3161772765029447</v>
      </c>
      <c r="U33">
        <v>1.2559907868825164</v>
      </c>
      <c r="V33">
        <v>1.1844890249845754</v>
      </c>
      <c r="W33">
        <v>1.2963366787974071</v>
      </c>
      <c r="X33">
        <v>1.2183299786136985</v>
      </c>
      <c r="Y33">
        <v>1.086111749847279</v>
      </c>
      <c r="Z33">
        <v>3.4521321120822952</v>
      </c>
    </row>
    <row r="34" spans="1:26" x14ac:dyDescent="0.25">
      <c r="A34" t="s">
        <v>17</v>
      </c>
      <c r="B34">
        <v>1.3124474528736644E-2</v>
      </c>
      <c r="C34">
        <v>1.0835390533041689</v>
      </c>
      <c r="D34">
        <v>0.55818411715084015</v>
      </c>
      <c r="E34">
        <v>1.3026726314122168</v>
      </c>
      <c r="G34">
        <v>3.6932549383789648</v>
      </c>
      <c r="H34">
        <v>0.27355869210844125</v>
      </c>
      <c r="I34">
        <v>8.1279125835870672E-2</v>
      </c>
      <c r="J34">
        <v>1.84757439462678E-2</v>
      </c>
      <c r="K34">
        <v>2.1372737157279872E-2</v>
      </c>
      <c r="L34">
        <v>0.92801943218355398</v>
      </c>
      <c r="M34">
        <v>0.13664967059526312</v>
      </c>
      <c r="N34">
        <v>0.33822469333900845</v>
      </c>
      <c r="O34">
        <v>1.84757439462678E-2</v>
      </c>
      <c r="P34">
        <v>0.48614899825637981</v>
      </c>
      <c r="Q34">
        <v>2.2359387429692987E-2</v>
      </c>
      <c r="R34">
        <v>0.25419469512659859</v>
      </c>
      <c r="S34">
        <v>4.642174908324642</v>
      </c>
      <c r="T34">
        <v>2.0600523339028037E-2</v>
      </c>
      <c r="U34">
        <v>5.2737766861296692E-2</v>
      </c>
      <c r="V34">
        <v>0.14043885380628718</v>
      </c>
      <c r="W34">
        <v>4.0242112486239295E-2</v>
      </c>
      <c r="X34">
        <v>0.10833480111873091</v>
      </c>
      <c r="Y34">
        <v>0.23228695954889475</v>
      </c>
      <c r="Z34">
        <v>4.7324458143204025</v>
      </c>
    </row>
    <row r="35" spans="1:26" x14ac:dyDescent="0.25">
      <c r="A35" t="s">
        <v>18</v>
      </c>
      <c r="B35">
        <v>3.6897958969157356</v>
      </c>
      <c r="C35">
        <v>2.664849284714661</v>
      </c>
      <c r="D35">
        <v>3.1604182234749345</v>
      </c>
      <c r="E35">
        <v>2.4192357621031388</v>
      </c>
      <c r="F35">
        <v>3.6932549383789648</v>
      </c>
      <c r="H35">
        <v>3.5821416283505698</v>
      </c>
      <c r="I35">
        <v>3.6450548049302123</v>
      </c>
      <c r="J35">
        <v>3.7010041308793622</v>
      </c>
      <c r="K35">
        <v>3.7040336483063685</v>
      </c>
      <c r="L35">
        <v>3.7094110485321519</v>
      </c>
      <c r="M35">
        <v>3.5841665093819115</v>
      </c>
      <c r="N35">
        <v>3.5852197715163934</v>
      </c>
      <c r="O35">
        <v>3.7010041308793622</v>
      </c>
      <c r="P35">
        <v>3.2246831673930951</v>
      </c>
      <c r="Q35">
        <v>3.6779281257361149</v>
      </c>
      <c r="R35">
        <v>3.4546165074863109</v>
      </c>
      <c r="S35">
        <v>1.5637984969511805</v>
      </c>
      <c r="T35">
        <v>3.7043997541805052</v>
      </c>
      <c r="U35">
        <v>3.6489642135633815</v>
      </c>
      <c r="V35">
        <v>3.5876785342530724</v>
      </c>
      <c r="W35">
        <v>3.6924092034077862</v>
      </c>
      <c r="X35">
        <v>3.6173092772523066</v>
      </c>
      <c r="Y35">
        <v>3.4897273304537837</v>
      </c>
      <c r="Z35">
        <v>1.0443701207283851</v>
      </c>
    </row>
    <row r="36" spans="1:26" x14ac:dyDescent="0.25">
      <c r="A36" t="s">
        <v>21</v>
      </c>
      <c r="B36">
        <v>0.26571585049924035</v>
      </c>
      <c r="C36">
        <v>1.0449267208068966</v>
      </c>
      <c r="D36">
        <v>0.55579271037875155</v>
      </c>
      <c r="E36">
        <v>1.2202677160555622</v>
      </c>
      <c r="F36">
        <v>0.27355869210844125</v>
      </c>
      <c r="G36">
        <v>3.5821416283505698</v>
      </c>
      <c r="I36">
        <v>0.21354851360269414</v>
      </c>
      <c r="J36">
        <v>0.2823812898302539</v>
      </c>
      <c r="K36">
        <v>0.26933425988914828</v>
      </c>
      <c r="L36">
        <v>0.91496096889972411</v>
      </c>
      <c r="M36">
        <v>0.20871453744181143</v>
      </c>
      <c r="N36">
        <v>7.0054662195541254E-2</v>
      </c>
      <c r="O36">
        <v>0.2823812898302539</v>
      </c>
      <c r="P36">
        <v>0.50383848187934466</v>
      </c>
      <c r="Q36">
        <v>0.25866319853191894</v>
      </c>
      <c r="R36">
        <v>0.35025119514023917</v>
      </c>
      <c r="S36">
        <v>4.4917047801811112</v>
      </c>
      <c r="T36">
        <v>0.27700377211544952</v>
      </c>
      <c r="U36">
        <v>0.24241892980047744</v>
      </c>
      <c r="V36">
        <v>0.28339609431197571</v>
      </c>
      <c r="W36">
        <v>0.27223373878706036</v>
      </c>
      <c r="X36">
        <v>0.25566929862831433</v>
      </c>
      <c r="Y36">
        <v>0.30276051746294369</v>
      </c>
      <c r="Z36">
        <v>4.6246674738652622</v>
      </c>
    </row>
    <row r="37" spans="1:26" x14ac:dyDescent="0.25">
      <c r="A37" t="s">
        <v>22</v>
      </c>
      <c r="B37">
        <v>7.296938628277401E-2</v>
      </c>
      <c r="C37">
        <v>1.0426745628530159</v>
      </c>
      <c r="D37">
        <v>0.52126895087305147</v>
      </c>
      <c r="E37">
        <v>1.2537674385104502</v>
      </c>
      <c r="F37">
        <v>8.1279125835870672E-2</v>
      </c>
      <c r="G37">
        <v>3.6450548049302123</v>
      </c>
      <c r="H37">
        <v>0.21354851360269414</v>
      </c>
      <c r="J37">
        <v>9.7089476443167372E-2</v>
      </c>
      <c r="K37">
        <v>9.123056317062346E-2</v>
      </c>
      <c r="L37">
        <v>0.88586404160106502</v>
      </c>
      <c r="M37">
        <v>6.8399524853987592E-2</v>
      </c>
      <c r="N37">
        <v>0.2779628091859867</v>
      </c>
      <c r="O37">
        <v>9.7089476443167372E-2</v>
      </c>
      <c r="P37">
        <v>0.45205279952182309</v>
      </c>
      <c r="Q37">
        <v>6.1293156480396717E-2</v>
      </c>
      <c r="R37">
        <v>0.23928469911442327</v>
      </c>
      <c r="S37">
        <v>4.5773360724277667</v>
      </c>
      <c r="T37">
        <v>9.6225121134915104E-2</v>
      </c>
      <c r="U37">
        <v>4.6601024213738566E-2</v>
      </c>
      <c r="V37">
        <v>0.11231968178156028</v>
      </c>
      <c r="W37">
        <v>6.8755550025270465E-2</v>
      </c>
      <c r="X37">
        <v>6.4846908294163341E-2</v>
      </c>
      <c r="Y37">
        <v>0.18719232404055236</v>
      </c>
      <c r="Z37">
        <v>4.6845616652821729</v>
      </c>
    </row>
    <row r="38" spans="1:26" x14ac:dyDescent="0.25">
      <c r="A38" s="2" t="s">
        <v>157</v>
      </c>
      <c r="B38" s="2">
        <v>2.5249463506641444E-2</v>
      </c>
      <c r="C38" s="2">
        <v>1.0929529501262978</v>
      </c>
      <c r="D38" s="2">
        <v>0.5674469787396843</v>
      </c>
      <c r="E38" s="2">
        <v>1.3125509073893937</v>
      </c>
      <c r="F38" s="2">
        <v>1.84757439462678E-2</v>
      </c>
      <c r="G38" s="2">
        <v>3.7010041308793622</v>
      </c>
      <c r="H38" s="2">
        <v>0.2823812898302539</v>
      </c>
      <c r="I38" s="2">
        <v>9.7089476443167372E-2</v>
      </c>
      <c r="J38" s="2"/>
      <c r="K38" s="2">
        <v>1.791139167982277E-2</v>
      </c>
      <c r="L38" s="2">
        <v>0.9449714312662022</v>
      </c>
      <c r="M38" s="2">
        <v>0.1501494905361245</v>
      </c>
      <c r="N38" s="2">
        <v>0.34698063739656293</v>
      </c>
      <c r="O38" s="2"/>
      <c r="P38" s="2">
        <v>0.49405636000922054</v>
      </c>
      <c r="Q38" s="2">
        <v>3.6908330917474454E-2</v>
      </c>
      <c r="R38" s="2">
        <v>0.25978959496825921</v>
      </c>
      <c r="S38" s="2">
        <v>4.6541774457820733</v>
      </c>
      <c r="T38" s="2">
        <v>9.1455342883071337E-3</v>
      </c>
      <c r="U38" s="2">
        <v>6.8332450450995605E-2</v>
      </c>
      <c r="V38" s="2">
        <v>0.15549654569532823</v>
      </c>
      <c r="W38" s="2">
        <v>5.7380523342201201E-2</v>
      </c>
      <c r="X38" s="2">
        <v>0.12537037602569814</v>
      </c>
      <c r="Y38" s="2">
        <v>0.24608595251280319</v>
      </c>
      <c r="Z38" s="2">
        <v>4.7402601983165287</v>
      </c>
    </row>
    <row r="39" spans="1:26" x14ac:dyDescent="0.25">
      <c r="A39" t="s">
        <v>24</v>
      </c>
      <c r="B39">
        <v>2.5873781513420138E-2</v>
      </c>
      <c r="C39">
        <v>1.0976931842897797</v>
      </c>
      <c r="D39">
        <v>0.57225647749273301</v>
      </c>
      <c r="E39">
        <v>1.3154185312780799</v>
      </c>
      <c r="F39">
        <v>2.1372737157279872E-2</v>
      </c>
      <c r="G39">
        <v>3.7040336483063685</v>
      </c>
      <c r="H39">
        <v>0.26933425988914828</v>
      </c>
      <c r="I39">
        <v>9.123056317062346E-2</v>
      </c>
      <c r="J39">
        <v>1.791139167982277E-2</v>
      </c>
      <c r="L39">
        <v>0.93928001690771501</v>
      </c>
      <c r="M39">
        <v>0.14903698423550193</v>
      </c>
      <c r="N39">
        <v>0.33310895639512861</v>
      </c>
      <c r="O39">
        <v>1.791139167982277E-2</v>
      </c>
      <c r="P39">
        <v>0.50065432247696939</v>
      </c>
      <c r="Q39">
        <v>3.7133801222957785E-2</v>
      </c>
      <c r="R39">
        <v>0.26749906810150104</v>
      </c>
      <c r="S39">
        <v>4.6542308846732769</v>
      </c>
      <c r="T39">
        <v>9.6978442998388644E-3</v>
      </c>
      <c r="U39">
        <v>6.5588127907514879E-2</v>
      </c>
      <c r="V39">
        <v>0.15823382405235892</v>
      </c>
      <c r="W39">
        <v>5.5613293759299201E-2</v>
      </c>
      <c r="X39">
        <v>0.12611899064968271</v>
      </c>
      <c r="Y39">
        <v>0.24943836662204183</v>
      </c>
      <c r="Z39">
        <v>4.7436397487318533</v>
      </c>
    </row>
    <row r="40" spans="1:26" x14ac:dyDescent="0.25">
      <c r="A40" t="s">
        <v>25</v>
      </c>
      <c r="B40">
        <v>0.92902773115840442</v>
      </c>
      <c r="C40">
        <v>1.2241778504023779</v>
      </c>
      <c r="D40">
        <v>0.95149714007180886</v>
      </c>
      <c r="E40">
        <v>1.3902476464728308</v>
      </c>
      <c r="F40">
        <v>0.92801943218355398</v>
      </c>
      <c r="G40">
        <v>3.7094110485321519</v>
      </c>
      <c r="H40">
        <v>0.91496096889972411</v>
      </c>
      <c r="I40">
        <v>0.88586404160106502</v>
      </c>
      <c r="J40">
        <v>0.9449714312662022</v>
      </c>
      <c r="K40">
        <v>0.93928001690771501</v>
      </c>
      <c r="M40">
        <v>0.88881001087769229</v>
      </c>
      <c r="N40">
        <v>0.91674739453577714</v>
      </c>
      <c r="O40">
        <v>0.9449714312662022</v>
      </c>
      <c r="P40">
        <v>0.98150714504879277</v>
      </c>
      <c r="Q40">
        <v>0.92215725761973855</v>
      </c>
      <c r="R40">
        <v>0.95388531093922191</v>
      </c>
      <c r="S40">
        <v>4.4157676200124056</v>
      </c>
      <c r="T40">
        <v>0.94454198437204118</v>
      </c>
      <c r="U40">
        <v>0.8992650167192846</v>
      </c>
      <c r="V40">
        <v>0.84009146318977013</v>
      </c>
      <c r="W40">
        <v>0.88890450761832895</v>
      </c>
      <c r="X40">
        <v>0.85203291437443107</v>
      </c>
      <c r="Y40">
        <v>0.83219367514220488</v>
      </c>
      <c r="Z40">
        <v>4.7168711143123634</v>
      </c>
    </row>
    <row r="41" spans="1:26" x14ac:dyDescent="0.25">
      <c r="A41" t="s">
        <v>26</v>
      </c>
      <c r="B41">
        <v>0.12789191110322262</v>
      </c>
      <c r="C41">
        <v>0.98784855501664381</v>
      </c>
      <c r="D41">
        <v>0.47024825427892214</v>
      </c>
      <c r="E41">
        <v>1.1959472721822122</v>
      </c>
      <c r="F41">
        <v>0.13664967059526312</v>
      </c>
      <c r="G41">
        <v>3.5841665093819115</v>
      </c>
      <c r="H41">
        <v>0.20871453744181143</v>
      </c>
      <c r="I41">
        <v>6.8399524853987592E-2</v>
      </c>
      <c r="J41">
        <v>0.1501494905361245</v>
      </c>
      <c r="K41">
        <v>0.14903698423550193</v>
      </c>
      <c r="L41">
        <v>0.88881001087769229</v>
      </c>
      <c r="N41">
        <v>0.27341128613906329</v>
      </c>
      <c r="O41">
        <v>0.1501494905361245</v>
      </c>
      <c r="P41">
        <v>0.3969426461973159</v>
      </c>
      <c r="Q41">
        <v>0.11492316027488242</v>
      </c>
      <c r="R41">
        <v>0.20232713149041801</v>
      </c>
      <c r="S41">
        <v>4.5160164967904768</v>
      </c>
      <c r="T41">
        <v>0.15162500884402791</v>
      </c>
      <c r="U41">
        <v>9.5903444146563946E-2</v>
      </c>
      <c r="V41">
        <v>0.11035206638000605</v>
      </c>
      <c r="W41">
        <v>0.12800092363548091</v>
      </c>
      <c r="X41">
        <v>7.5205966283587083E-2</v>
      </c>
      <c r="Y41">
        <v>0.14550491269750992</v>
      </c>
      <c r="Z41">
        <v>4.6233386962658338</v>
      </c>
    </row>
    <row r="42" spans="1:26" x14ac:dyDescent="0.25">
      <c r="A42" t="s">
        <v>27</v>
      </c>
      <c r="B42">
        <v>0.33024549808293319</v>
      </c>
      <c r="C42">
        <v>1.0723397737922584</v>
      </c>
      <c r="D42">
        <v>0.59923156537339017</v>
      </c>
      <c r="E42">
        <v>1.2355055532145509</v>
      </c>
      <c r="F42">
        <v>0.33822469333900845</v>
      </c>
      <c r="G42">
        <v>3.5852197715163934</v>
      </c>
      <c r="H42">
        <v>7.0054662195541254E-2</v>
      </c>
      <c r="I42">
        <v>0.2779628091859867</v>
      </c>
      <c r="J42">
        <v>0.34698063739656293</v>
      </c>
      <c r="K42">
        <v>0.33310895639512861</v>
      </c>
      <c r="L42">
        <v>0.91674739453577714</v>
      </c>
      <c r="M42">
        <v>0.27341128613906329</v>
      </c>
      <c r="O42">
        <v>0.34698063739656293</v>
      </c>
      <c r="P42">
        <v>0.55303667575858095</v>
      </c>
      <c r="Q42">
        <v>0.32380979034112517</v>
      </c>
      <c r="R42">
        <v>0.41571150016665437</v>
      </c>
      <c r="S42">
        <v>4.4790248401322836</v>
      </c>
      <c r="T42">
        <v>0.34110010048700307</v>
      </c>
      <c r="U42">
        <v>0.308999330860669</v>
      </c>
      <c r="V42">
        <v>0.34805127727092422</v>
      </c>
      <c r="W42">
        <v>0.33517660382652809</v>
      </c>
      <c r="X42">
        <v>0.31980691818881818</v>
      </c>
      <c r="Y42">
        <v>0.36285896290559427</v>
      </c>
      <c r="Z42">
        <v>4.6278397832958857</v>
      </c>
    </row>
    <row r="43" spans="1:26" x14ac:dyDescent="0.25">
      <c r="A43" s="2" t="s">
        <v>157</v>
      </c>
      <c r="B43" s="2">
        <v>2.5249463506641444E-2</v>
      </c>
      <c r="C43" s="2">
        <v>1.0929529501262978</v>
      </c>
      <c r="D43" s="2">
        <v>0.5674469787396843</v>
      </c>
      <c r="E43" s="2">
        <v>1.3125509073893937</v>
      </c>
      <c r="F43" s="2">
        <v>1.84757439462678E-2</v>
      </c>
      <c r="G43" s="2">
        <v>3.7010041308793622</v>
      </c>
      <c r="H43" s="2">
        <v>0.2823812898302539</v>
      </c>
      <c r="I43" s="2">
        <v>9.7089476443167372E-2</v>
      </c>
      <c r="J43" s="2"/>
      <c r="K43" s="2">
        <v>1.791139167982277E-2</v>
      </c>
      <c r="L43" s="2">
        <v>0.9449714312662022</v>
      </c>
      <c r="M43" s="2">
        <v>0.1501494905361245</v>
      </c>
      <c r="N43" s="2">
        <v>0.34698063739656293</v>
      </c>
      <c r="O43" s="2"/>
      <c r="P43" s="2">
        <v>0.49405636000922054</v>
      </c>
      <c r="Q43" s="2">
        <v>3.6908330917474454E-2</v>
      </c>
      <c r="R43" s="2">
        <v>0.25978959496825921</v>
      </c>
      <c r="S43" s="2">
        <v>4.6541774457820733</v>
      </c>
      <c r="T43" s="2">
        <v>9.1455342883071337E-3</v>
      </c>
      <c r="U43" s="2">
        <v>6.8332450450995605E-2</v>
      </c>
      <c r="V43" s="2">
        <v>0.15549654569532823</v>
      </c>
      <c r="W43" s="2">
        <v>5.7380523342201201E-2</v>
      </c>
      <c r="X43" s="2">
        <v>0.12537037602569814</v>
      </c>
      <c r="Y43" s="2">
        <v>0.24608595251280319</v>
      </c>
      <c r="Z43" s="2">
        <v>4.7402601983165287</v>
      </c>
    </row>
    <row r="44" spans="1:26" x14ac:dyDescent="0.25">
      <c r="A44" t="s">
        <v>29</v>
      </c>
      <c r="B44">
        <v>0.48443554416049267</v>
      </c>
      <c r="C44">
        <v>0.60830023962380675</v>
      </c>
      <c r="D44">
        <v>0.11232488712468354</v>
      </c>
      <c r="E44">
        <v>0.83519844649066199</v>
      </c>
      <c r="F44">
        <v>0.48614899825637981</v>
      </c>
      <c r="G44">
        <v>3.2246831673930951</v>
      </c>
      <c r="H44">
        <v>0.50383848187934466</v>
      </c>
      <c r="I44">
        <v>0.45205279952182309</v>
      </c>
      <c r="J44">
        <v>0.49405636000922054</v>
      </c>
      <c r="K44">
        <v>0.50065432247696939</v>
      </c>
      <c r="L44">
        <v>0.98150714504879277</v>
      </c>
      <c r="M44">
        <v>0.3969426461973159</v>
      </c>
      <c r="N44">
        <v>0.55303667575858095</v>
      </c>
      <c r="O44">
        <v>0.49405636000922054</v>
      </c>
      <c r="Q44">
        <v>0.47308562981901608</v>
      </c>
      <c r="R44">
        <v>0.24043444134755482</v>
      </c>
      <c r="S44">
        <v>4.2056994825007727</v>
      </c>
      <c r="T44">
        <v>0.49930588106569379</v>
      </c>
      <c r="U44">
        <v>0.44651297970733717</v>
      </c>
      <c r="V44">
        <v>0.37855900717751723</v>
      </c>
      <c r="W44">
        <v>0.48415779298268535</v>
      </c>
      <c r="X44">
        <v>0.41262628852121769</v>
      </c>
      <c r="Y44">
        <v>0.28688532143758189</v>
      </c>
      <c r="Z44">
        <v>4.2602441301628406</v>
      </c>
    </row>
    <row r="45" spans="1:26" x14ac:dyDescent="0.25">
      <c r="A45" t="s">
        <v>30</v>
      </c>
      <c r="B45">
        <v>1.3560470379775496E-2</v>
      </c>
      <c r="C45">
        <v>1.070712427906533</v>
      </c>
      <c r="D45">
        <v>0.54597570252139271</v>
      </c>
      <c r="E45">
        <v>1.2879264028180579</v>
      </c>
      <c r="F45">
        <v>2.2359387429692987E-2</v>
      </c>
      <c r="G45">
        <v>3.6779281257361149</v>
      </c>
      <c r="H45">
        <v>0.25866319853191894</v>
      </c>
      <c r="I45">
        <v>6.1293156480396717E-2</v>
      </c>
      <c r="J45">
        <v>3.6908330917474454E-2</v>
      </c>
      <c r="K45">
        <v>3.7133801222957785E-2</v>
      </c>
      <c r="L45">
        <v>0.92215725761973855</v>
      </c>
      <c r="M45">
        <v>0.11492316027488242</v>
      </c>
      <c r="N45">
        <v>0.32380979034112517</v>
      </c>
      <c r="O45">
        <v>3.6908330917474454E-2</v>
      </c>
      <c r="P45">
        <v>0.47308562981901608</v>
      </c>
      <c r="R45">
        <v>0.24464826790795019</v>
      </c>
      <c r="S45">
        <v>4.6237203242012059</v>
      </c>
      <c r="T45">
        <v>3.8411423634907897E-2</v>
      </c>
      <c r="U45">
        <v>3.9475485479724098E-2</v>
      </c>
      <c r="V45">
        <v>0.1300738429448674</v>
      </c>
      <c r="W45">
        <v>3.9527228478651706E-2</v>
      </c>
      <c r="X45">
        <v>9.3083462459720143E-2</v>
      </c>
      <c r="Y45">
        <v>0.21783674819862456</v>
      </c>
      <c r="Z45">
        <v>4.7171670610671779</v>
      </c>
    </row>
    <row r="46" spans="1:26" x14ac:dyDescent="0.25">
      <c r="A46" t="s">
        <v>31</v>
      </c>
      <c r="B46">
        <v>0.25432082529042249</v>
      </c>
      <c r="C46">
        <v>0.84049550062860778</v>
      </c>
      <c r="D46">
        <v>0.31793519416875154</v>
      </c>
      <c r="E46">
        <v>1.0667851379257705</v>
      </c>
      <c r="F46">
        <v>0.25419469512659859</v>
      </c>
      <c r="G46">
        <v>3.4546165074863109</v>
      </c>
      <c r="H46">
        <v>0.35025119514023917</v>
      </c>
      <c r="I46">
        <v>0.23928469911442327</v>
      </c>
      <c r="J46">
        <v>0.25978959496825921</v>
      </c>
      <c r="K46">
        <v>0.26749906810150104</v>
      </c>
      <c r="L46">
        <v>0.95388531093922191</v>
      </c>
      <c r="M46">
        <v>0.20232713149041801</v>
      </c>
      <c r="N46">
        <v>0.41571150016665437</v>
      </c>
      <c r="O46">
        <v>0.25978959496825921</v>
      </c>
      <c r="P46">
        <v>0.24043444134755482</v>
      </c>
      <c r="Q46">
        <v>0.24464826790795019</v>
      </c>
      <c r="S46">
        <v>4.432703149146338</v>
      </c>
      <c r="T46">
        <v>0.26530821276123384</v>
      </c>
      <c r="U46">
        <v>0.22113218631630602</v>
      </c>
      <c r="V46">
        <v>0.17323789505753556</v>
      </c>
      <c r="W46">
        <v>0.25893989722313093</v>
      </c>
      <c r="X46">
        <v>0.20518273250376051</v>
      </c>
      <c r="Y46">
        <v>0.13360363351610047</v>
      </c>
      <c r="Z46">
        <v>4.4920835898974731</v>
      </c>
    </row>
    <row r="47" spans="1:26" x14ac:dyDescent="0.25">
      <c r="A47" t="s">
        <v>32</v>
      </c>
      <c r="B47">
        <v>4.6369488885052599</v>
      </c>
      <c r="C47">
        <v>3.6631803367538276</v>
      </c>
      <c r="D47">
        <v>4.1365911654057532</v>
      </c>
      <c r="E47">
        <v>3.4021284080345242</v>
      </c>
      <c r="F47">
        <v>4.642174908324642</v>
      </c>
      <c r="G47">
        <v>1.5637984969511805</v>
      </c>
      <c r="H47">
        <v>4.4917047801811112</v>
      </c>
      <c r="I47">
        <v>4.5773360724277667</v>
      </c>
      <c r="J47">
        <v>4.6541774457820733</v>
      </c>
      <c r="K47">
        <v>4.6542308846732769</v>
      </c>
      <c r="L47">
        <v>4.4157676200124056</v>
      </c>
      <c r="M47">
        <v>4.5160164967904768</v>
      </c>
      <c r="N47">
        <v>4.4790248401322836</v>
      </c>
      <c r="O47">
        <v>4.6541774457820733</v>
      </c>
      <c r="P47">
        <v>4.2056994825007727</v>
      </c>
      <c r="Q47">
        <v>4.6237203242012059</v>
      </c>
      <c r="R47">
        <v>4.432703149146338</v>
      </c>
      <c r="T47">
        <v>4.6565294091965015</v>
      </c>
      <c r="U47">
        <v>4.5926357034727303</v>
      </c>
      <c r="V47">
        <v>4.5264457482247975</v>
      </c>
      <c r="W47">
        <v>4.6313360273213018</v>
      </c>
      <c r="X47">
        <v>4.54994977938816</v>
      </c>
      <c r="Y47">
        <v>4.4265996183530403</v>
      </c>
      <c r="Z47">
        <v>1.4181309060006364</v>
      </c>
    </row>
    <row r="48" spans="1:26" x14ac:dyDescent="0.25">
      <c r="A48" s="2" t="s">
        <v>33</v>
      </c>
      <c r="B48" s="2">
        <v>2.6214566206817117E-2</v>
      </c>
      <c r="C48" s="2">
        <v>1.0975119316911612</v>
      </c>
      <c r="D48" s="2">
        <v>0.57200511139143573</v>
      </c>
      <c r="E48" s="2">
        <v>1.3161772765029447</v>
      </c>
      <c r="F48" s="2">
        <v>2.0600523339028037E-2</v>
      </c>
      <c r="G48" s="2">
        <v>3.7043997541805052</v>
      </c>
      <c r="H48" s="2">
        <v>0.27700377211544952</v>
      </c>
      <c r="I48" s="2">
        <v>9.6225121134915104E-2</v>
      </c>
      <c r="J48" s="2">
        <v>9.1455342883071337E-3</v>
      </c>
      <c r="K48" s="2">
        <v>9.6978442998388644E-3</v>
      </c>
      <c r="L48" s="2">
        <v>0.94454198437204118</v>
      </c>
      <c r="M48" s="2">
        <v>0.15162500884402791</v>
      </c>
      <c r="N48" s="2">
        <v>0.34110010048700307</v>
      </c>
      <c r="O48" s="2">
        <v>9.1455342883071337E-3</v>
      </c>
      <c r="P48" s="2">
        <v>0.49930588106569379</v>
      </c>
      <c r="Q48" s="2">
        <v>3.8411423634907897E-2</v>
      </c>
      <c r="R48" s="2">
        <v>0.26530821276123384</v>
      </c>
      <c r="S48" s="2">
        <v>4.6565294091965015</v>
      </c>
      <c r="T48" s="2"/>
      <c r="U48" s="2">
        <v>6.9183453120511829E-2</v>
      </c>
      <c r="V48" s="2">
        <v>0.15943626973825792</v>
      </c>
      <c r="W48" s="2">
        <v>5.8325710672524102E-2</v>
      </c>
      <c r="X48" s="2">
        <v>0.12828488345876987</v>
      </c>
      <c r="Y48" s="2">
        <v>0.25029423667513645</v>
      </c>
      <c r="Z48" s="2">
        <v>4.743850057372871</v>
      </c>
    </row>
    <row r="49" spans="1:26" x14ac:dyDescent="0.25">
      <c r="A49" t="s">
        <v>34</v>
      </c>
      <c r="B49">
        <v>5.0927015131132743E-2</v>
      </c>
      <c r="C49">
        <v>1.0394037036324948</v>
      </c>
      <c r="D49">
        <v>0.51482900618222638</v>
      </c>
      <c r="E49">
        <v>1.2559907868825164</v>
      </c>
      <c r="F49">
        <v>5.2737766861296692E-2</v>
      </c>
      <c r="G49">
        <v>3.6489642135633815</v>
      </c>
      <c r="H49">
        <v>0.24241892980047744</v>
      </c>
      <c r="I49">
        <v>4.6601024213738566E-2</v>
      </c>
      <c r="J49">
        <v>6.8332450450995605E-2</v>
      </c>
      <c r="K49">
        <v>6.5588127907514879E-2</v>
      </c>
      <c r="L49">
        <v>0.8992650167192846</v>
      </c>
      <c r="M49">
        <v>9.5903444146563946E-2</v>
      </c>
      <c r="N49">
        <v>0.308999330860669</v>
      </c>
      <c r="O49">
        <v>6.8332450450995605E-2</v>
      </c>
      <c r="P49">
        <v>0.44651297970733717</v>
      </c>
      <c r="Q49">
        <v>3.9475485479724098E-2</v>
      </c>
      <c r="R49">
        <v>0.22113218631630602</v>
      </c>
      <c r="S49">
        <v>4.5926357034727303</v>
      </c>
      <c r="T49">
        <v>6.9183453120511829E-2</v>
      </c>
      <c r="V49">
        <v>9.8830235835323993E-2</v>
      </c>
      <c r="W49">
        <v>4.9520045700056567E-2</v>
      </c>
      <c r="X49">
        <v>6.6890716945977438E-2</v>
      </c>
      <c r="Y49">
        <v>0.18650391426819055</v>
      </c>
      <c r="Z49">
        <v>4.6882942051998189</v>
      </c>
    </row>
    <row r="50" spans="1:26" x14ac:dyDescent="0.25">
      <c r="A50" t="s">
        <v>35</v>
      </c>
      <c r="B50">
        <v>0.14131851979760707</v>
      </c>
      <c r="C50">
        <v>0.96161304864095454</v>
      </c>
      <c r="D50">
        <v>0.43964442174909407</v>
      </c>
      <c r="E50">
        <v>1.1844890249845754</v>
      </c>
      <c r="F50">
        <v>0.14043885380628718</v>
      </c>
      <c r="G50">
        <v>3.5876785342530724</v>
      </c>
      <c r="H50">
        <v>0.28339609431197571</v>
      </c>
      <c r="I50">
        <v>0.11231968178156028</v>
      </c>
      <c r="J50">
        <v>0.15549654569532823</v>
      </c>
      <c r="K50">
        <v>0.15823382405235892</v>
      </c>
      <c r="L50">
        <v>0.84009146318977013</v>
      </c>
      <c r="M50">
        <v>0.11035206638000605</v>
      </c>
      <c r="N50">
        <v>0.34805127727092422</v>
      </c>
      <c r="O50">
        <v>0.15549654569532823</v>
      </c>
      <c r="P50">
        <v>0.37855900717751723</v>
      </c>
      <c r="Q50">
        <v>0.1300738429448674</v>
      </c>
      <c r="R50">
        <v>0.17323789505753556</v>
      </c>
      <c r="S50">
        <v>4.5264457482247975</v>
      </c>
      <c r="T50">
        <v>0.15943626973825792</v>
      </c>
      <c r="U50">
        <v>9.8830235835323993E-2</v>
      </c>
      <c r="W50">
        <v>0.12013671951858004</v>
      </c>
      <c r="X50">
        <v>5.3318189913989254E-2</v>
      </c>
      <c r="Y50">
        <v>0.10254063721648309</v>
      </c>
      <c r="Z50">
        <v>4.6252520980316323</v>
      </c>
    </row>
    <row r="51" spans="1:26" x14ac:dyDescent="0.25">
      <c r="A51" t="s">
        <v>36</v>
      </c>
      <c r="B51">
        <v>4.185761299663622E-2</v>
      </c>
      <c r="C51">
        <v>1.0768236509869946</v>
      </c>
      <c r="D51">
        <v>0.55267355218037639</v>
      </c>
      <c r="E51">
        <v>1.2963366787974071</v>
      </c>
      <c r="F51">
        <v>4.0242112486239295E-2</v>
      </c>
      <c r="G51">
        <v>3.6924092034077862</v>
      </c>
      <c r="H51">
        <v>0.27223373878706036</v>
      </c>
      <c r="I51">
        <v>6.8755550025270465E-2</v>
      </c>
      <c r="J51">
        <v>5.7380523342201201E-2</v>
      </c>
      <c r="K51">
        <v>5.5613293759299201E-2</v>
      </c>
      <c r="L51">
        <v>0.88890450761832895</v>
      </c>
      <c r="M51">
        <v>0.12800092363548091</v>
      </c>
      <c r="N51">
        <v>0.33517660382652809</v>
      </c>
      <c r="O51">
        <v>5.7380523342201201E-2</v>
      </c>
      <c r="P51">
        <v>0.48415779298268535</v>
      </c>
      <c r="Q51">
        <v>3.9527228478651706E-2</v>
      </c>
      <c r="R51">
        <v>0.25893989722313093</v>
      </c>
      <c r="S51">
        <v>4.6313360273213018</v>
      </c>
      <c r="T51">
        <v>5.8325710672524102E-2</v>
      </c>
      <c r="U51">
        <v>4.9520045700056567E-2</v>
      </c>
      <c r="V51">
        <v>0.12013671951858004</v>
      </c>
      <c r="X51">
        <v>8.4330766142204111E-2</v>
      </c>
      <c r="Y51">
        <v>0.21647059144700459</v>
      </c>
      <c r="Z51">
        <v>4.7311615144568568</v>
      </c>
    </row>
    <row r="52" spans="1:26" x14ac:dyDescent="0.25">
      <c r="A52" t="s">
        <v>37</v>
      </c>
      <c r="B52">
        <v>0.10540778554035143</v>
      </c>
      <c r="C52">
        <v>1.0004112013350517</v>
      </c>
      <c r="D52">
        <v>0.47908796245933744</v>
      </c>
      <c r="E52">
        <v>1.2183299786136985</v>
      </c>
      <c r="F52">
        <v>0.10833480111873091</v>
      </c>
      <c r="G52">
        <v>3.6173092772523066</v>
      </c>
      <c r="H52">
        <v>0.25566929862831433</v>
      </c>
      <c r="I52">
        <v>6.4846908294163341E-2</v>
      </c>
      <c r="J52">
        <v>0.12537037602569814</v>
      </c>
      <c r="K52">
        <v>0.12611899064968271</v>
      </c>
      <c r="L52">
        <v>0.85203291437443107</v>
      </c>
      <c r="M52">
        <v>7.5205966283587083E-2</v>
      </c>
      <c r="N52">
        <v>0.31980691818881818</v>
      </c>
      <c r="O52">
        <v>0.12537037602569814</v>
      </c>
      <c r="P52">
        <v>0.41262628852121769</v>
      </c>
      <c r="Q52">
        <v>9.3083462459720143E-2</v>
      </c>
      <c r="R52">
        <v>0.20518273250376051</v>
      </c>
      <c r="S52">
        <v>4.54994977938816</v>
      </c>
      <c r="T52">
        <v>0.12828488345876987</v>
      </c>
      <c r="U52">
        <v>6.6890716945977438E-2</v>
      </c>
      <c r="V52">
        <v>5.3318189913989254E-2</v>
      </c>
      <c r="W52">
        <v>8.4330766142204111E-2</v>
      </c>
      <c r="Y52">
        <v>0.13595388452167265</v>
      </c>
      <c r="Z52">
        <v>4.6554691691317247</v>
      </c>
    </row>
    <row r="53" spans="1:26" x14ac:dyDescent="0.25">
      <c r="A53" t="s">
        <v>38</v>
      </c>
      <c r="B53">
        <v>0.23051043519678155</v>
      </c>
      <c r="C53">
        <v>0.86553077529140932</v>
      </c>
      <c r="D53">
        <v>0.34702584392634656</v>
      </c>
      <c r="E53">
        <v>1.086111749847279</v>
      </c>
      <c r="F53">
        <v>0.23228695954889475</v>
      </c>
      <c r="G53">
        <v>3.4897273304537837</v>
      </c>
      <c r="H53">
        <v>0.30276051746294369</v>
      </c>
      <c r="I53">
        <v>0.18719232404055236</v>
      </c>
      <c r="J53">
        <v>0.24608595251280319</v>
      </c>
      <c r="K53">
        <v>0.24943836662204183</v>
      </c>
      <c r="L53">
        <v>0.83219367514220488</v>
      </c>
      <c r="M53">
        <v>0.14550491269750992</v>
      </c>
      <c r="N53">
        <v>0.36285896290559427</v>
      </c>
      <c r="O53">
        <v>0.24608595251280319</v>
      </c>
      <c r="P53">
        <v>0.28688532143758189</v>
      </c>
      <c r="Q53">
        <v>0.21783674819862456</v>
      </c>
      <c r="R53">
        <v>0.13360363351610047</v>
      </c>
      <c r="S53">
        <v>4.4265996183530403</v>
      </c>
      <c r="T53">
        <v>0.25029423667513645</v>
      </c>
      <c r="U53">
        <v>0.18650391426819055</v>
      </c>
      <c r="V53">
        <v>0.10254063721648309</v>
      </c>
      <c r="W53">
        <v>0.21647059144700459</v>
      </c>
      <c r="X53">
        <v>0.13595388452167265</v>
      </c>
      <c r="Z53">
        <v>4.526747098040472</v>
      </c>
    </row>
    <row r="54" spans="1:26" x14ac:dyDescent="0.25">
      <c r="A54" t="s">
        <v>39</v>
      </c>
      <c r="B54">
        <v>4.7290651981957712</v>
      </c>
      <c r="C54">
        <v>3.6930067654320671</v>
      </c>
      <c r="D54">
        <v>4.1957176813957435</v>
      </c>
      <c r="E54">
        <v>3.4521321120822952</v>
      </c>
      <c r="F54">
        <v>4.7324458143204025</v>
      </c>
      <c r="G54">
        <v>1.0443701207283851</v>
      </c>
      <c r="H54">
        <v>4.6246674738652622</v>
      </c>
      <c r="I54">
        <v>4.6845616652821729</v>
      </c>
      <c r="J54">
        <v>4.7402601983165287</v>
      </c>
      <c r="K54">
        <v>4.7436397487318533</v>
      </c>
      <c r="L54">
        <v>4.7168711143123634</v>
      </c>
      <c r="M54">
        <v>4.6233386962658338</v>
      </c>
      <c r="N54">
        <v>4.6278397832958857</v>
      </c>
      <c r="O54">
        <v>4.7402601983165287</v>
      </c>
      <c r="P54">
        <v>4.2602441301628406</v>
      </c>
      <c r="Q54">
        <v>4.7171670610671779</v>
      </c>
      <c r="R54">
        <v>4.4920835898974731</v>
      </c>
      <c r="S54">
        <v>1.4181309060006364</v>
      </c>
      <c r="T54">
        <v>4.743850057372871</v>
      </c>
      <c r="U54">
        <v>4.6882942051998189</v>
      </c>
      <c r="V54">
        <v>4.6252520980316323</v>
      </c>
      <c r="W54">
        <v>4.7311615144568568</v>
      </c>
      <c r="X54">
        <v>4.6554691691317247</v>
      </c>
      <c r="Y54">
        <v>4.526747098040472</v>
      </c>
    </row>
    <row r="56" spans="1:26" x14ac:dyDescent="0.25">
      <c r="B56">
        <f>MIN(B30:Z54)</f>
        <v>9.1455342883071337E-3</v>
      </c>
    </row>
    <row r="57" spans="1:26" x14ac:dyDescent="0.25">
      <c r="A57" s="1" t="s">
        <v>160</v>
      </c>
      <c r="B57" t="s">
        <v>8</v>
      </c>
      <c r="C57" t="s">
        <v>11</v>
      </c>
      <c r="D57" t="s">
        <v>14</v>
      </c>
      <c r="E57" t="s">
        <v>15</v>
      </c>
      <c r="F57" t="s">
        <v>17</v>
      </c>
      <c r="G57" t="s">
        <v>18</v>
      </c>
      <c r="H57" t="s">
        <v>21</v>
      </c>
      <c r="I57" t="s">
        <v>22</v>
      </c>
      <c r="J57" t="s">
        <v>23</v>
      </c>
      <c r="K57" t="s">
        <v>24</v>
      </c>
      <c r="L57" t="s">
        <v>25</v>
      </c>
      <c r="M57" t="s">
        <v>26</v>
      </c>
      <c r="N57" t="s">
        <v>27</v>
      </c>
      <c r="O57" t="s">
        <v>28</v>
      </c>
      <c r="P57" t="s">
        <v>29</v>
      </c>
      <c r="Q57" t="s">
        <v>30</v>
      </c>
      <c r="R57" t="s">
        <v>31</v>
      </c>
      <c r="S57" t="s">
        <v>32</v>
      </c>
      <c r="T57" t="s">
        <v>33</v>
      </c>
      <c r="U57" t="s">
        <v>34</v>
      </c>
      <c r="V57" t="s">
        <v>35</v>
      </c>
      <c r="W57" t="s">
        <v>36</v>
      </c>
      <c r="X57" t="s">
        <v>37</v>
      </c>
      <c r="Y57" t="s">
        <v>38</v>
      </c>
      <c r="Z57" t="s">
        <v>39</v>
      </c>
    </row>
    <row r="58" spans="1:26" s="4" customFormat="1" x14ac:dyDescent="0.25">
      <c r="A58" s="4" t="s">
        <v>8</v>
      </c>
      <c r="C58" s="4">
        <v>1.0825818097252244</v>
      </c>
      <c r="D58" s="4">
        <v>0.55760673198318467</v>
      </c>
      <c r="E58" s="4">
        <v>1.3003001291231733</v>
      </c>
      <c r="F58" s="4">
        <v>1.3124474528736644E-2</v>
      </c>
      <c r="G58" s="4">
        <v>3.6897958969157356</v>
      </c>
      <c r="H58" s="4">
        <v>0.26571585049924035</v>
      </c>
      <c r="I58" s="4">
        <v>7.296938628277401E-2</v>
      </c>
      <c r="J58" s="4">
        <v>2.5209216334148014E-2</v>
      </c>
      <c r="K58" s="4">
        <v>2.5873781513420138E-2</v>
      </c>
      <c r="L58" s="4">
        <v>0.92902773115840442</v>
      </c>
      <c r="M58" s="4">
        <v>0.12789191110322262</v>
      </c>
      <c r="N58" s="4">
        <v>0.33024549808293319</v>
      </c>
      <c r="O58" s="4">
        <v>2.5209216334148014E-2</v>
      </c>
      <c r="P58" s="4">
        <v>0.48443554416049267</v>
      </c>
      <c r="Q58" s="4">
        <v>1.3560470379775496E-2</v>
      </c>
      <c r="R58" s="4">
        <v>0.25432082529042249</v>
      </c>
      <c r="S58" s="4">
        <v>4.6369488885052599</v>
      </c>
      <c r="T58" s="4">
        <v>2.5209216334148014E-2</v>
      </c>
      <c r="U58" s="4">
        <v>5.0927015131132743E-2</v>
      </c>
      <c r="V58" s="4">
        <v>0.14131851979760707</v>
      </c>
      <c r="W58" s="4">
        <v>4.185761299663622E-2</v>
      </c>
      <c r="X58" s="4">
        <v>0.10540778554035143</v>
      </c>
      <c r="Y58" s="4">
        <v>0.23051043519678155</v>
      </c>
      <c r="Z58" s="4">
        <v>4.7290651981957712</v>
      </c>
    </row>
    <row r="59" spans="1:26" x14ac:dyDescent="0.25">
      <c r="A59" t="s">
        <v>11</v>
      </c>
      <c r="B59">
        <v>1.0825818097252244</v>
      </c>
      <c r="D59">
        <v>0.525764244822017</v>
      </c>
      <c r="E59">
        <v>0.2779304042451492</v>
      </c>
      <c r="F59">
        <v>1.0835390533041689</v>
      </c>
      <c r="G59">
        <v>2.664849284714661</v>
      </c>
      <c r="H59">
        <v>1.0449267208068966</v>
      </c>
      <c r="I59">
        <v>1.0426745628530159</v>
      </c>
      <c r="J59">
        <v>1.0944662294245546</v>
      </c>
      <c r="K59">
        <v>1.0976931842897797</v>
      </c>
      <c r="L59">
        <v>1.2241778504023779</v>
      </c>
      <c r="M59">
        <v>0.98784855501664381</v>
      </c>
      <c r="N59">
        <v>1.0723397737922584</v>
      </c>
      <c r="O59">
        <v>1.0944662294245546</v>
      </c>
      <c r="P59">
        <v>0.60830023962380675</v>
      </c>
      <c r="Q59">
        <v>1.070712427906533</v>
      </c>
      <c r="R59">
        <v>0.84049550062860778</v>
      </c>
      <c r="S59">
        <v>3.6631803367538276</v>
      </c>
      <c r="T59">
        <v>1.0944662294245546</v>
      </c>
      <c r="U59">
        <v>1.0394037036324948</v>
      </c>
      <c r="V59">
        <v>0.96161304864095454</v>
      </c>
      <c r="W59">
        <v>1.0768236509869946</v>
      </c>
      <c r="X59">
        <v>1.0004112013350517</v>
      </c>
      <c r="Y59">
        <v>0.86553077529140932</v>
      </c>
      <c r="Z59">
        <v>3.6930067654320671</v>
      </c>
    </row>
    <row r="60" spans="1:26" x14ac:dyDescent="0.25">
      <c r="A60" t="s">
        <v>14</v>
      </c>
      <c r="B60">
        <v>0.55760673198318467</v>
      </c>
      <c r="C60">
        <v>0.525764244822017</v>
      </c>
      <c r="E60">
        <v>0.75673049793788516</v>
      </c>
      <c r="F60">
        <v>0.55818411715084015</v>
      </c>
      <c r="G60">
        <v>3.1604182234749345</v>
      </c>
      <c r="H60">
        <v>0.55579271037875155</v>
      </c>
      <c r="I60">
        <v>0.52126895087305147</v>
      </c>
      <c r="J60">
        <v>0.56895407966077183</v>
      </c>
      <c r="K60">
        <v>0.57225647749273301</v>
      </c>
      <c r="L60">
        <v>0.95149714007180886</v>
      </c>
      <c r="M60">
        <v>0.47024825427892214</v>
      </c>
      <c r="N60">
        <v>0.59923156537339017</v>
      </c>
      <c r="O60">
        <v>0.56895407966077183</v>
      </c>
      <c r="P60">
        <v>0.11232488712468354</v>
      </c>
      <c r="Q60">
        <v>0.54597570252139271</v>
      </c>
      <c r="R60">
        <v>0.31793519416875154</v>
      </c>
      <c r="S60">
        <v>4.1365911654057532</v>
      </c>
      <c r="T60">
        <v>0.56895407966077183</v>
      </c>
      <c r="U60">
        <v>0.51482900618222638</v>
      </c>
      <c r="V60">
        <v>0.43964442174909407</v>
      </c>
      <c r="W60">
        <v>0.55267355218037639</v>
      </c>
      <c r="X60">
        <v>0.47908796245933744</v>
      </c>
      <c r="Y60">
        <v>0.34702584392634656</v>
      </c>
      <c r="Z60">
        <v>4.1957176813957435</v>
      </c>
    </row>
    <row r="61" spans="1:26" x14ac:dyDescent="0.25">
      <c r="A61" t="s">
        <v>15</v>
      </c>
      <c r="B61">
        <v>1.3003001291231733</v>
      </c>
      <c r="C61">
        <v>0.2779304042451492</v>
      </c>
      <c r="D61">
        <v>0.75673049793788516</v>
      </c>
      <c r="F61">
        <v>1.3026726314122168</v>
      </c>
      <c r="G61">
        <v>2.4192357621031388</v>
      </c>
      <c r="H61">
        <v>1.2202677160555622</v>
      </c>
      <c r="I61">
        <v>1.2537674385104502</v>
      </c>
      <c r="J61">
        <v>1.3137537353741426</v>
      </c>
      <c r="K61">
        <v>1.3154185312780799</v>
      </c>
      <c r="L61">
        <v>1.3902476464728308</v>
      </c>
      <c r="M61">
        <v>1.1959472721822122</v>
      </c>
      <c r="N61">
        <v>1.2355055532145509</v>
      </c>
      <c r="O61">
        <v>1.3137537353741426</v>
      </c>
      <c r="P61">
        <v>0.83519844649066199</v>
      </c>
      <c r="Q61">
        <v>1.2879264028180579</v>
      </c>
      <c r="R61">
        <v>1.0667851379257705</v>
      </c>
      <c r="S61">
        <v>3.4021284080345242</v>
      </c>
      <c r="T61">
        <v>1.3137537353741426</v>
      </c>
      <c r="U61">
        <v>1.2559907868825164</v>
      </c>
      <c r="V61">
        <v>1.1844890249845754</v>
      </c>
      <c r="W61">
        <v>1.2963366787974071</v>
      </c>
      <c r="X61">
        <v>1.2183299786136985</v>
      </c>
      <c r="Y61">
        <v>1.086111749847279</v>
      </c>
      <c r="Z61">
        <v>3.4521321120822952</v>
      </c>
    </row>
    <row r="62" spans="1:26" s="4" customFormat="1" x14ac:dyDescent="0.25">
      <c r="A62" s="4" t="s">
        <v>17</v>
      </c>
      <c r="B62" s="4">
        <v>1.3124474528736644E-2</v>
      </c>
      <c r="C62" s="4">
        <v>1.0835390533041689</v>
      </c>
      <c r="D62" s="4">
        <v>0.55818411715084015</v>
      </c>
      <c r="E62" s="4">
        <v>1.3026726314122168</v>
      </c>
      <c r="G62" s="4">
        <v>3.6932549383789648</v>
      </c>
      <c r="H62" s="4">
        <v>0.27355869210844125</v>
      </c>
      <c r="I62" s="4">
        <v>8.1279125835870672E-2</v>
      </c>
      <c r="J62" s="4">
        <v>1.872010736227701E-2</v>
      </c>
      <c r="K62" s="4">
        <v>2.1372737157279872E-2</v>
      </c>
      <c r="L62" s="4">
        <v>0.92801943218355398</v>
      </c>
      <c r="M62" s="4">
        <v>0.13664967059526312</v>
      </c>
      <c r="N62" s="4">
        <v>0.33822469333900845</v>
      </c>
      <c r="O62" s="4">
        <v>1.872010736227701E-2</v>
      </c>
      <c r="P62" s="4">
        <v>0.48614899825637981</v>
      </c>
      <c r="Q62" s="4">
        <v>2.2359387429692987E-2</v>
      </c>
      <c r="R62" s="4">
        <v>0.25419469512659859</v>
      </c>
      <c r="S62" s="4">
        <v>4.642174908324642</v>
      </c>
      <c r="T62" s="4">
        <v>1.872010736227701E-2</v>
      </c>
      <c r="U62" s="4">
        <v>5.2737766861296692E-2</v>
      </c>
      <c r="V62" s="4">
        <v>0.14043885380628718</v>
      </c>
      <c r="W62" s="4">
        <v>4.0242112486239295E-2</v>
      </c>
      <c r="X62" s="4">
        <v>0.10833480111873091</v>
      </c>
      <c r="Y62" s="4">
        <v>0.23228695954889475</v>
      </c>
      <c r="Z62" s="4">
        <v>4.7324458143204025</v>
      </c>
    </row>
    <row r="63" spans="1:26" x14ac:dyDescent="0.25">
      <c r="A63" t="s">
        <v>18</v>
      </c>
      <c r="B63">
        <v>3.6897958969157356</v>
      </c>
      <c r="C63">
        <v>2.664849284714661</v>
      </c>
      <c r="D63">
        <v>3.1604182234749345</v>
      </c>
      <c r="E63">
        <v>2.4192357621031388</v>
      </c>
      <c r="F63">
        <v>3.6932549383789648</v>
      </c>
      <c r="H63">
        <v>3.5821416283505698</v>
      </c>
      <c r="I63">
        <v>3.6450548049302123</v>
      </c>
      <c r="J63">
        <v>3.7021338410801761</v>
      </c>
      <c r="K63">
        <v>3.7040336483063685</v>
      </c>
      <c r="L63">
        <v>3.7094110485321519</v>
      </c>
      <c r="M63">
        <v>3.5841665093819115</v>
      </c>
      <c r="N63">
        <v>3.5852197715163934</v>
      </c>
      <c r="O63">
        <v>3.7021338410801761</v>
      </c>
      <c r="P63">
        <v>3.2246831673930951</v>
      </c>
      <c r="Q63">
        <v>3.6779281257361149</v>
      </c>
      <c r="R63">
        <v>3.4546165074863109</v>
      </c>
      <c r="S63">
        <v>1.5637984969511805</v>
      </c>
      <c r="T63">
        <v>3.7021338410801761</v>
      </c>
      <c r="U63">
        <v>3.6489642135633815</v>
      </c>
      <c r="V63">
        <v>3.5876785342530724</v>
      </c>
      <c r="W63">
        <v>3.6924092034077862</v>
      </c>
      <c r="X63">
        <v>3.6173092772523066</v>
      </c>
      <c r="Y63">
        <v>3.4897273304537837</v>
      </c>
      <c r="Z63">
        <v>1.0443701207283851</v>
      </c>
    </row>
    <row r="64" spans="1:26" x14ac:dyDescent="0.25">
      <c r="A64" t="s">
        <v>21</v>
      </c>
      <c r="B64">
        <v>0.26571585049924035</v>
      </c>
      <c r="C64">
        <v>1.0449267208068966</v>
      </c>
      <c r="D64">
        <v>0.55579271037875155</v>
      </c>
      <c r="E64">
        <v>1.2202677160555622</v>
      </c>
      <c r="F64">
        <v>0.27355869210844125</v>
      </c>
      <c r="G64">
        <v>3.5821416283505698</v>
      </c>
      <c r="I64">
        <v>0.21354851360269414</v>
      </c>
      <c r="J64">
        <v>0.28056711313989929</v>
      </c>
      <c r="K64">
        <v>0.26933425988914828</v>
      </c>
      <c r="L64">
        <v>0.91496096889972411</v>
      </c>
      <c r="M64">
        <v>0.20871453744181143</v>
      </c>
      <c r="N64">
        <v>7.0054662195541254E-2</v>
      </c>
      <c r="O64">
        <v>0.28056711313989929</v>
      </c>
      <c r="P64">
        <v>0.50383848187934466</v>
      </c>
      <c r="Q64">
        <v>0.25866319853191894</v>
      </c>
      <c r="R64">
        <v>0.35025119514023917</v>
      </c>
      <c r="S64">
        <v>4.4917047801811112</v>
      </c>
      <c r="T64">
        <v>0.28056711313989929</v>
      </c>
      <c r="U64">
        <v>0.24241892980047744</v>
      </c>
      <c r="V64">
        <v>0.28339609431197571</v>
      </c>
      <c r="W64">
        <v>0.27223373878706036</v>
      </c>
      <c r="X64">
        <v>0.25566929862831433</v>
      </c>
      <c r="Y64">
        <v>0.30276051746294369</v>
      </c>
      <c r="Z64">
        <v>4.6246674738652622</v>
      </c>
    </row>
    <row r="65" spans="1:26" x14ac:dyDescent="0.25">
      <c r="A65" t="s">
        <v>22</v>
      </c>
      <c r="B65">
        <v>7.296938628277401E-2</v>
      </c>
      <c r="C65">
        <v>1.0426745628530159</v>
      </c>
      <c r="D65">
        <v>0.52126895087305147</v>
      </c>
      <c r="E65">
        <v>1.2537674385104502</v>
      </c>
      <c r="F65">
        <v>8.1279125835870672E-2</v>
      </c>
      <c r="G65">
        <v>3.6450548049302123</v>
      </c>
      <c r="H65">
        <v>0.21354851360269414</v>
      </c>
      <c r="J65">
        <v>9.6706163674354903E-2</v>
      </c>
      <c r="K65">
        <v>9.123056317062346E-2</v>
      </c>
      <c r="L65">
        <v>0.88586404160106502</v>
      </c>
      <c r="M65">
        <v>6.8399524853987592E-2</v>
      </c>
      <c r="N65">
        <v>0.2779628091859867</v>
      </c>
      <c r="O65">
        <v>9.6706163674354903E-2</v>
      </c>
      <c r="P65">
        <v>0.45205279952182309</v>
      </c>
      <c r="Q65">
        <v>6.1293156480396717E-2</v>
      </c>
      <c r="R65">
        <v>0.23928469911442327</v>
      </c>
      <c r="S65">
        <v>4.5773360724277667</v>
      </c>
      <c r="T65">
        <v>9.6706163674354903E-2</v>
      </c>
      <c r="U65">
        <v>4.6601024213738566E-2</v>
      </c>
      <c r="V65">
        <v>0.11231968178156028</v>
      </c>
      <c r="W65">
        <v>6.8755550025270465E-2</v>
      </c>
      <c r="X65">
        <v>6.4846908294163341E-2</v>
      </c>
      <c r="Y65">
        <v>0.18719232404055236</v>
      </c>
      <c r="Z65">
        <v>4.6845616652821729</v>
      </c>
    </row>
    <row r="66" spans="1:26" x14ac:dyDescent="0.25">
      <c r="A66" s="2" t="s">
        <v>157</v>
      </c>
      <c r="B66" s="2">
        <v>2.5209216334148014E-2</v>
      </c>
      <c r="C66" s="2">
        <v>1.0944662294245546</v>
      </c>
      <c r="D66" s="2">
        <v>0.56895407966077183</v>
      </c>
      <c r="E66" s="2">
        <v>1.3137537353741426</v>
      </c>
      <c r="F66" s="2">
        <v>1.872010736227701E-2</v>
      </c>
      <c r="G66" s="2">
        <v>3.7021338410801761</v>
      </c>
      <c r="H66" s="2">
        <v>0.28056711313989929</v>
      </c>
      <c r="I66" s="2">
        <v>9.6706163674354903E-2</v>
      </c>
      <c r="J66" s="2"/>
      <c r="K66" s="2">
        <v>1.5054606784055234E-2</v>
      </c>
      <c r="L66" s="2">
        <v>0.9448184678424475</v>
      </c>
      <c r="M66" s="2">
        <v>0.15058123144652366</v>
      </c>
      <c r="N66" s="2">
        <v>0.34500465865302998</v>
      </c>
      <c r="O66" s="2"/>
      <c r="P66" s="2">
        <v>0.49579363182218511</v>
      </c>
      <c r="Q66" s="2">
        <v>3.716686120849929E-2</v>
      </c>
      <c r="R66" s="2">
        <v>0.26160654587534821</v>
      </c>
      <c r="S66" s="2">
        <v>4.6549595691704067</v>
      </c>
      <c r="T66" s="2"/>
      <c r="U66" s="2">
        <v>6.8481718298489883E-2</v>
      </c>
      <c r="V66" s="2">
        <v>0.15676151209485559</v>
      </c>
      <c r="W66" s="2">
        <v>5.7536008759420589E-2</v>
      </c>
      <c r="X66" s="2">
        <v>0.12627577382072355</v>
      </c>
      <c r="Y66" s="2">
        <v>0.24745911206328206</v>
      </c>
      <c r="Z66" s="2">
        <v>4.7414551599620651</v>
      </c>
    </row>
    <row r="67" spans="1:26" x14ac:dyDescent="0.25">
      <c r="A67" t="s">
        <v>24</v>
      </c>
      <c r="B67">
        <v>2.5873781513420138E-2</v>
      </c>
      <c r="C67">
        <v>1.0976931842897797</v>
      </c>
      <c r="D67">
        <v>0.57225647749273301</v>
      </c>
      <c r="E67">
        <v>1.3154185312780799</v>
      </c>
      <c r="F67">
        <v>2.1372737157279872E-2</v>
      </c>
      <c r="G67">
        <v>3.7040336483063685</v>
      </c>
      <c r="H67">
        <v>0.26933425988914828</v>
      </c>
      <c r="I67">
        <v>9.123056317062346E-2</v>
      </c>
      <c r="J67">
        <v>1.5054606784055234E-2</v>
      </c>
      <c r="L67">
        <v>0.93928001690771501</v>
      </c>
      <c r="M67">
        <v>0.14903698423550193</v>
      </c>
      <c r="N67">
        <v>0.33310895639512861</v>
      </c>
      <c r="O67">
        <v>1.5054606784055234E-2</v>
      </c>
      <c r="P67">
        <v>0.50065432247696939</v>
      </c>
      <c r="Q67">
        <v>3.7133801222957785E-2</v>
      </c>
      <c r="R67">
        <v>0.26749906810150104</v>
      </c>
      <c r="S67">
        <v>4.6542308846732769</v>
      </c>
      <c r="T67">
        <v>1.5054606784055234E-2</v>
      </c>
      <c r="U67">
        <v>6.5588127907514879E-2</v>
      </c>
      <c r="V67">
        <v>0.15823382405235892</v>
      </c>
      <c r="W67">
        <v>5.5613293759299201E-2</v>
      </c>
      <c r="X67">
        <v>0.12611899064968271</v>
      </c>
      <c r="Y67">
        <v>0.24943836662204183</v>
      </c>
      <c r="Z67">
        <v>4.7436397487318533</v>
      </c>
    </row>
    <row r="68" spans="1:26" x14ac:dyDescent="0.25">
      <c r="A68" t="s">
        <v>25</v>
      </c>
      <c r="B68">
        <v>0.92902773115840442</v>
      </c>
      <c r="C68">
        <v>1.2241778504023779</v>
      </c>
      <c r="D68">
        <v>0.95149714007180886</v>
      </c>
      <c r="E68">
        <v>1.3902476464728308</v>
      </c>
      <c r="F68">
        <v>0.92801943218355398</v>
      </c>
      <c r="G68">
        <v>3.7094110485321519</v>
      </c>
      <c r="H68">
        <v>0.91496096889972411</v>
      </c>
      <c r="I68">
        <v>0.88586404160106502</v>
      </c>
      <c r="J68">
        <v>0.9448184678424475</v>
      </c>
      <c r="K68">
        <v>0.93928001690771501</v>
      </c>
      <c r="M68">
        <v>0.88881001087769229</v>
      </c>
      <c r="N68">
        <v>0.91674739453577714</v>
      </c>
      <c r="O68">
        <v>0.9448184678424475</v>
      </c>
      <c r="P68">
        <v>0.98150714504879277</v>
      </c>
      <c r="Q68">
        <v>0.92215725761973855</v>
      </c>
      <c r="R68">
        <v>0.95388531093922191</v>
      </c>
      <c r="S68">
        <v>4.4157676200124056</v>
      </c>
      <c r="T68">
        <v>0.9448184678424475</v>
      </c>
      <c r="U68">
        <v>0.8992650167192846</v>
      </c>
      <c r="V68">
        <v>0.84009146318977013</v>
      </c>
      <c r="W68">
        <v>0.88890450761832895</v>
      </c>
      <c r="X68">
        <v>0.85203291437443107</v>
      </c>
      <c r="Y68">
        <v>0.83219367514220488</v>
      </c>
      <c r="Z68">
        <v>4.7168711143123634</v>
      </c>
    </row>
    <row r="69" spans="1:26" x14ac:dyDescent="0.25">
      <c r="A69" t="s">
        <v>26</v>
      </c>
      <c r="B69">
        <v>0.12789191110322262</v>
      </c>
      <c r="C69">
        <v>0.98784855501664381</v>
      </c>
      <c r="D69">
        <v>0.47024825427892214</v>
      </c>
      <c r="E69">
        <v>1.1959472721822122</v>
      </c>
      <c r="F69">
        <v>0.13664967059526312</v>
      </c>
      <c r="G69">
        <v>3.5841665093819115</v>
      </c>
      <c r="H69">
        <v>0.20871453744181143</v>
      </c>
      <c r="I69">
        <v>6.8399524853987592E-2</v>
      </c>
      <c r="J69">
        <v>0.15058123144652366</v>
      </c>
      <c r="K69">
        <v>0.14903698423550193</v>
      </c>
      <c r="L69">
        <v>0.88881001087769229</v>
      </c>
      <c r="N69">
        <v>0.27341128613906329</v>
      </c>
      <c r="O69">
        <v>0.15058123144652366</v>
      </c>
      <c r="P69">
        <v>0.3969426461973159</v>
      </c>
      <c r="Q69">
        <v>0.11492316027488242</v>
      </c>
      <c r="R69">
        <v>0.20232713149041801</v>
      </c>
      <c r="S69">
        <v>4.5160164967904768</v>
      </c>
      <c r="T69">
        <v>0.15058123144652366</v>
      </c>
      <c r="U69">
        <v>9.5903444146563946E-2</v>
      </c>
      <c r="V69">
        <v>0.11035206638000605</v>
      </c>
      <c r="W69">
        <v>0.12800092363548091</v>
      </c>
      <c r="X69">
        <v>7.5205966283587083E-2</v>
      </c>
      <c r="Y69">
        <v>0.14550491269750992</v>
      </c>
      <c r="Z69">
        <v>4.6233386962658338</v>
      </c>
    </row>
    <row r="70" spans="1:26" x14ac:dyDescent="0.25">
      <c r="A70" t="s">
        <v>27</v>
      </c>
      <c r="B70">
        <v>0.33024549808293319</v>
      </c>
      <c r="C70">
        <v>1.0723397737922584</v>
      </c>
      <c r="D70">
        <v>0.59923156537339017</v>
      </c>
      <c r="E70">
        <v>1.2355055532145509</v>
      </c>
      <c r="F70">
        <v>0.33822469333900845</v>
      </c>
      <c r="G70">
        <v>3.5852197715163934</v>
      </c>
      <c r="H70">
        <v>7.0054662195541254E-2</v>
      </c>
      <c r="I70">
        <v>0.2779628091859867</v>
      </c>
      <c r="J70">
        <v>0.34500465865302998</v>
      </c>
      <c r="K70">
        <v>0.33310895639512861</v>
      </c>
      <c r="L70">
        <v>0.91674739453577714</v>
      </c>
      <c r="M70">
        <v>0.27341128613906329</v>
      </c>
      <c r="O70">
        <v>0.34500465865302998</v>
      </c>
      <c r="P70">
        <v>0.55303667575858095</v>
      </c>
      <c r="Q70">
        <v>0.32380979034112517</v>
      </c>
      <c r="R70">
        <v>0.41571150016665437</v>
      </c>
      <c r="S70">
        <v>4.4790248401322836</v>
      </c>
      <c r="T70">
        <v>0.34500465865302998</v>
      </c>
      <c r="U70">
        <v>0.308999330860669</v>
      </c>
      <c r="V70">
        <v>0.34805127727092422</v>
      </c>
      <c r="W70">
        <v>0.33517660382652809</v>
      </c>
      <c r="X70">
        <v>0.31980691818881818</v>
      </c>
      <c r="Y70">
        <v>0.36285896290559427</v>
      </c>
      <c r="Z70">
        <v>4.6278397832958857</v>
      </c>
    </row>
    <row r="71" spans="1:26" x14ac:dyDescent="0.25">
      <c r="A71" s="2" t="s">
        <v>159</v>
      </c>
      <c r="B71" s="2">
        <v>2.5209216334148014E-2</v>
      </c>
      <c r="C71" s="2">
        <v>1.0944662294245546</v>
      </c>
      <c r="D71" s="2">
        <v>0.56895407966077183</v>
      </c>
      <c r="E71" s="2">
        <v>1.3137537353741426</v>
      </c>
      <c r="F71" s="2">
        <v>1.872010736227701E-2</v>
      </c>
      <c r="G71" s="2">
        <v>3.7021338410801761</v>
      </c>
      <c r="H71" s="2">
        <v>0.28056711313989929</v>
      </c>
      <c r="I71" s="2">
        <v>9.6706163674354903E-2</v>
      </c>
      <c r="J71" s="2"/>
      <c r="K71" s="2">
        <v>1.5054606784055234E-2</v>
      </c>
      <c r="L71" s="2">
        <v>0.9448184678424475</v>
      </c>
      <c r="M71" s="2">
        <v>0.15058123144652366</v>
      </c>
      <c r="N71" s="2">
        <v>0.34500465865302998</v>
      </c>
      <c r="O71" s="2"/>
      <c r="P71" s="2">
        <v>0.49579363182218511</v>
      </c>
      <c r="Q71" s="2">
        <v>3.716686120849929E-2</v>
      </c>
      <c r="R71" s="2">
        <v>0.26160654587534821</v>
      </c>
      <c r="S71" s="2">
        <v>4.6549595691704067</v>
      </c>
      <c r="T71" s="2"/>
      <c r="U71" s="2">
        <v>6.8481718298489883E-2</v>
      </c>
      <c r="V71" s="2">
        <v>0.15676151209485559</v>
      </c>
      <c r="W71" s="2">
        <v>5.7536008759420589E-2</v>
      </c>
      <c r="X71" s="2">
        <v>0.12627577382072355</v>
      </c>
      <c r="Y71" s="2">
        <v>0.24745911206328206</v>
      </c>
      <c r="Z71" s="2">
        <v>4.7414551599620651</v>
      </c>
    </row>
    <row r="72" spans="1:26" x14ac:dyDescent="0.25">
      <c r="A72" t="s">
        <v>29</v>
      </c>
      <c r="B72">
        <v>0.48443554416049267</v>
      </c>
      <c r="C72">
        <v>0.60830023962380675</v>
      </c>
      <c r="D72">
        <v>0.11232488712468354</v>
      </c>
      <c r="E72">
        <v>0.83519844649066199</v>
      </c>
      <c r="F72">
        <v>0.48614899825637981</v>
      </c>
      <c r="G72">
        <v>3.2246831673930951</v>
      </c>
      <c r="H72">
        <v>0.50383848187934466</v>
      </c>
      <c r="I72">
        <v>0.45205279952182309</v>
      </c>
      <c r="J72">
        <v>0.49579363182218511</v>
      </c>
      <c r="K72">
        <v>0.50065432247696939</v>
      </c>
      <c r="L72">
        <v>0.98150714504879277</v>
      </c>
      <c r="M72">
        <v>0.3969426461973159</v>
      </c>
      <c r="N72">
        <v>0.55303667575858095</v>
      </c>
      <c r="O72">
        <v>0.49579363182218511</v>
      </c>
      <c r="Q72">
        <v>0.47308562981901608</v>
      </c>
      <c r="R72">
        <v>0.24043444134755482</v>
      </c>
      <c r="S72">
        <v>4.2056994825007727</v>
      </c>
      <c r="T72">
        <v>0.49579363182218511</v>
      </c>
      <c r="U72">
        <v>0.44651297970733717</v>
      </c>
      <c r="V72">
        <v>0.37855900717751723</v>
      </c>
      <c r="W72">
        <v>0.48415779298268535</v>
      </c>
      <c r="X72">
        <v>0.41262628852121769</v>
      </c>
      <c r="Y72">
        <v>0.28688532143758189</v>
      </c>
      <c r="Z72">
        <v>4.2602441301628406</v>
      </c>
    </row>
    <row r="73" spans="1:26" x14ac:dyDescent="0.25">
      <c r="A73" t="s">
        <v>30</v>
      </c>
      <c r="B73">
        <v>1.3560470379775496E-2</v>
      </c>
      <c r="C73">
        <v>1.070712427906533</v>
      </c>
      <c r="D73">
        <v>0.54597570252139271</v>
      </c>
      <c r="E73">
        <v>1.2879264028180579</v>
      </c>
      <c r="F73">
        <v>2.2359387429692987E-2</v>
      </c>
      <c r="G73">
        <v>3.6779281257361149</v>
      </c>
      <c r="H73">
        <v>0.25866319853191894</v>
      </c>
      <c r="I73">
        <v>6.1293156480396717E-2</v>
      </c>
      <c r="J73">
        <v>3.716686120849929E-2</v>
      </c>
      <c r="K73">
        <v>3.7133801222957785E-2</v>
      </c>
      <c r="L73">
        <v>0.92215725761973855</v>
      </c>
      <c r="M73">
        <v>0.11492316027488242</v>
      </c>
      <c r="N73">
        <v>0.32380979034112517</v>
      </c>
      <c r="O73">
        <v>3.716686120849929E-2</v>
      </c>
      <c r="P73">
        <v>0.47308562981901608</v>
      </c>
      <c r="R73">
        <v>0.24464826790795019</v>
      </c>
      <c r="S73">
        <v>4.6237203242012059</v>
      </c>
      <c r="T73">
        <v>3.716686120849929E-2</v>
      </c>
      <c r="U73">
        <v>3.9475485479724098E-2</v>
      </c>
      <c r="V73">
        <v>0.1300738429448674</v>
      </c>
      <c r="W73">
        <v>3.9527228478651706E-2</v>
      </c>
      <c r="X73">
        <v>9.3083462459720143E-2</v>
      </c>
      <c r="Y73">
        <v>0.21783674819862456</v>
      </c>
      <c r="Z73">
        <v>4.7171670610671779</v>
      </c>
    </row>
    <row r="74" spans="1:26" x14ac:dyDescent="0.25">
      <c r="A74" t="s">
        <v>31</v>
      </c>
      <c r="B74">
        <v>0.25432082529042249</v>
      </c>
      <c r="C74">
        <v>0.84049550062860778</v>
      </c>
      <c r="D74">
        <v>0.31793519416875154</v>
      </c>
      <c r="E74">
        <v>1.0667851379257705</v>
      </c>
      <c r="F74">
        <v>0.25419469512659859</v>
      </c>
      <c r="G74">
        <v>3.4546165074863109</v>
      </c>
      <c r="H74">
        <v>0.35025119514023917</v>
      </c>
      <c r="I74">
        <v>0.23928469911442327</v>
      </c>
      <c r="J74">
        <v>0.26160654587534821</v>
      </c>
      <c r="K74">
        <v>0.26749906810150104</v>
      </c>
      <c r="L74">
        <v>0.95388531093922191</v>
      </c>
      <c r="M74">
        <v>0.20232713149041801</v>
      </c>
      <c r="N74">
        <v>0.41571150016665437</v>
      </c>
      <c r="O74">
        <v>0.26160654587534821</v>
      </c>
      <c r="P74">
        <v>0.24043444134755482</v>
      </c>
      <c r="Q74">
        <v>0.24464826790795019</v>
      </c>
      <c r="S74">
        <v>4.432703149146338</v>
      </c>
      <c r="T74">
        <v>0.26160654587534821</v>
      </c>
      <c r="U74">
        <v>0.22113218631630602</v>
      </c>
      <c r="V74">
        <v>0.17323789505753556</v>
      </c>
      <c r="W74">
        <v>0.25893989722313093</v>
      </c>
      <c r="X74">
        <v>0.20518273250376051</v>
      </c>
      <c r="Y74">
        <v>0.13360363351610047</v>
      </c>
      <c r="Z74">
        <v>4.4920835898974731</v>
      </c>
    </row>
    <row r="75" spans="1:26" x14ac:dyDescent="0.25">
      <c r="A75" t="s">
        <v>32</v>
      </c>
      <c r="B75">
        <v>4.6369488885052599</v>
      </c>
      <c r="C75">
        <v>3.6631803367538276</v>
      </c>
      <c r="D75">
        <v>4.1365911654057532</v>
      </c>
      <c r="E75">
        <v>3.4021284080345242</v>
      </c>
      <c r="F75">
        <v>4.642174908324642</v>
      </c>
      <c r="G75">
        <v>1.5637984969511805</v>
      </c>
      <c r="H75">
        <v>4.4917047801811112</v>
      </c>
      <c r="I75">
        <v>4.5773360724277667</v>
      </c>
      <c r="J75">
        <v>4.6549595691704067</v>
      </c>
      <c r="K75">
        <v>4.6542308846732769</v>
      </c>
      <c r="L75">
        <v>4.4157676200124056</v>
      </c>
      <c r="M75">
        <v>4.5160164967904768</v>
      </c>
      <c r="N75">
        <v>4.4790248401322836</v>
      </c>
      <c r="O75">
        <v>4.6549595691704067</v>
      </c>
      <c r="P75">
        <v>4.2056994825007727</v>
      </c>
      <c r="Q75">
        <v>4.6237203242012059</v>
      </c>
      <c r="R75">
        <v>4.432703149146338</v>
      </c>
      <c r="T75">
        <v>4.6549595691704067</v>
      </c>
      <c r="U75">
        <v>4.5926357034727303</v>
      </c>
      <c r="V75">
        <v>4.5264457482247975</v>
      </c>
      <c r="W75">
        <v>4.6313360273213018</v>
      </c>
      <c r="X75">
        <v>4.54994977938816</v>
      </c>
      <c r="Y75">
        <v>4.4265996183530403</v>
      </c>
      <c r="Z75">
        <v>1.4181309060006364</v>
      </c>
    </row>
    <row r="76" spans="1:26" x14ac:dyDescent="0.25">
      <c r="A76" s="2" t="s">
        <v>157</v>
      </c>
      <c r="B76" s="2">
        <v>2.5209216334148014E-2</v>
      </c>
      <c r="C76" s="2">
        <v>1.0944662294245546</v>
      </c>
      <c r="D76" s="2">
        <v>0.56895407966077183</v>
      </c>
      <c r="E76" s="2">
        <v>1.3137537353741426</v>
      </c>
      <c r="F76" s="2">
        <v>1.872010736227701E-2</v>
      </c>
      <c r="G76" s="2">
        <v>3.7021338410801761</v>
      </c>
      <c r="H76" s="2">
        <v>0.28056711313989929</v>
      </c>
      <c r="I76" s="2">
        <v>9.6706163674354903E-2</v>
      </c>
      <c r="J76" s="2"/>
      <c r="K76" s="2">
        <v>1.5054606784055234E-2</v>
      </c>
      <c r="L76" s="2">
        <v>0.9448184678424475</v>
      </c>
      <c r="M76" s="2">
        <v>0.15058123144652366</v>
      </c>
      <c r="N76" s="2">
        <v>0.34500465865302998</v>
      </c>
      <c r="O76" s="2"/>
      <c r="P76" s="2">
        <v>0.49579363182218511</v>
      </c>
      <c r="Q76" s="2">
        <v>3.716686120849929E-2</v>
      </c>
      <c r="R76" s="2">
        <v>0.26160654587534821</v>
      </c>
      <c r="S76" s="2">
        <v>4.6549595691704067</v>
      </c>
      <c r="T76" s="2"/>
      <c r="U76" s="2">
        <v>6.8481718298489883E-2</v>
      </c>
      <c r="V76" s="2">
        <v>0.15676151209485559</v>
      </c>
      <c r="W76" s="2">
        <v>5.7536008759420589E-2</v>
      </c>
      <c r="X76" s="2">
        <v>0.12627577382072355</v>
      </c>
      <c r="Y76" s="2">
        <v>0.24745911206328206</v>
      </c>
      <c r="Z76" s="2">
        <v>4.7414551599620651</v>
      </c>
    </row>
    <row r="77" spans="1:26" x14ac:dyDescent="0.25">
      <c r="A77" t="s">
        <v>34</v>
      </c>
      <c r="B77">
        <v>5.0927015131132743E-2</v>
      </c>
      <c r="C77">
        <v>1.0394037036324948</v>
      </c>
      <c r="D77">
        <v>0.51482900618222638</v>
      </c>
      <c r="E77">
        <v>1.2559907868825164</v>
      </c>
      <c r="F77">
        <v>5.2737766861296692E-2</v>
      </c>
      <c r="G77">
        <v>3.6489642135633815</v>
      </c>
      <c r="H77">
        <v>0.24241892980047744</v>
      </c>
      <c r="I77">
        <v>4.6601024213738566E-2</v>
      </c>
      <c r="J77">
        <v>6.8481718298489883E-2</v>
      </c>
      <c r="K77">
        <v>6.5588127907514879E-2</v>
      </c>
      <c r="L77">
        <v>0.8992650167192846</v>
      </c>
      <c r="M77">
        <v>9.5903444146563946E-2</v>
      </c>
      <c r="N77">
        <v>0.308999330860669</v>
      </c>
      <c r="O77">
        <v>6.8481718298489883E-2</v>
      </c>
      <c r="P77">
        <v>0.44651297970733717</v>
      </c>
      <c r="Q77">
        <v>3.9475485479724098E-2</v>
      </c>
      <c r="R77">
        <v>0.22113218631630602</v>
      </c>
      <c r="S77">
        <v>4.5926357034727303</v>
      </c>
      <c r="T77">
        <v>6.8481718298489883E-2</v>
      </c>
      <c r="V77">
        <v>9.8830235835323993E-2</v>
      </c>
      <c r="W77">
        <v>4.9520045700056567E-2</v>
      </c>
      <c r="X77">
        <v>6.6890716945977438E-2</v>
      </c>
      <c r="Y77">
        <v>0.18650391426819055</v>
      </c>
      <c r="Z77">
        <v>4.6882942051998189</v>
      </c>
    </row>
    <row r="78" spans="1:26" x14ac:dyDescent="0.25">
      <c r="A78" t="s">
        <v>35</v>
      </c>
      <c r="B78">
        <v>0.14131851979760707</v>
      </c>
      <c r="C78">
        <v>0.96161304864095454</v>
      </c>
      <c r="D78">
        <v>0.43964442174909407</v>
      </c>
      <c r="E78">
        <v>1.1844890249845754</v>
      </c>
      <c r="F78">
        <v>0.14043885380628718</v>
      </c>
      <c r="G78">
        <v>3.5876785342530724</v>
      </c>
      <c r="H78">
        <v>0.28339609431197571</v>
      </c>
      <c r="I78">
        <v>0.11231968178156028</v>
      </c>
      <c r="J78">
        <v>0.15676151209485559</v>
      </c>
      <c r="K78">
        <v>0.15823382405235892</v>
      </c>
      <c r="L78">
        <v>0.84009146318977013</v>
      </c>
      <c r="M78">
        <v>0.11035206638000605</v>
      </c>
      <c r="N78">
        <v>0.34805127727092422</v>
      </c>
      <c r="O78">
        <v>0.15676151209485559</v>
      </c>
      <c r="P78">
        <v>0.37855900717751723</v>
      </c>
      <c r="Q78">
        <v>0.1300738429448674</v>
      </c>
      <c r="R78">
        <v>0.17323789505753556</v>
      </c>
      <c r="S78">
        <v>4.5264457482247975</v>
      </c>
      <c r="T78">
        <v>0.15676151209485559</v>
      </c>
      <c r="U78">
        <v>9.8830235835323993E-2</v>
      </c>
      <c r="W78">
        <v>0.12013671951858004</v>
      </c>
      <c r="X78">
        <v>5.3318189913989254E-2</v>
      </c>
      <c r="Y78">
        <v>0.10254063721648309</v>
      </c>
      <c r="Z78">
        <v>4.6252520980316323</v>
      </c>
    </row>
    <row r="79" spans="1:26" x14ac:dyDescent="0.25">
      <c r="A79" t="s">
        <v>36</v>
      </c>
      <c r="B79">
        <v>4.185761299663622E-2</v>
      </c>
      <c r="C79">
        <v>1.0768236509869946</v>
      </c>
      <c r="D79">
        <v>0.55267355218037639</v>
      </c>
      <c r="E79">
        <v>1.2963366787974071</v>
      </c>
      <c r="F79">
        <v>4.0242112486239295E-2</v>
      </c>
      <c r="G79">
        <v>3.6924092034077862</v>
      </c>
      <c r="H79">
        <v>0.27223373878706036</v>
      </c>
      <c r="I79">
        <v>6.8755550025270465E-2</v>
      </c>
      <c r="J79">
        <v>5.7536008759420589E-2</v>
      </c>
      <c r="K79">
        <v>5.5613293759299201E-2</v>
      </c>
      <c r="L79">
        <v>0.88890450761832895</v>
      </c>
      <c r="M79">
        <v>0.12800092363548091</v>
      </c>
      <c r="N79">
        <v>0.33517660382652809</v>
      </c>
      <c r="O79">
        <v>5.7536008759420589E-2</v>
      </c>
      <c r="P79">
        <v>0.48415779298268535</v>
      </c>
      <c r="Q79">
        <v>3.9527228478651706E-2</v>
      </c>
      <c r="R79">
        <v>0.25893989722313093</v>
      </c>
      <c r="S79">
        <v>4.6313360273213018</v>
      </c>
      <c r="T79">
        <v>5.7536008759420589E-2</v>
      </c>
      <c r="U79">
        <v>4.9520045700056567E-2</v>
      </c>
      <c r="V79">
        <v>0.12013671951858004</v>
      </c>
      <c r="X79">
        <v>8.4330766142204111E-2</v>
      </c>
      <c r="Y79">
        <v>0.21647059144700459</v>
      </c>
      <c r="Z79">
        <v>4.7311615144568568</v>
      </c>
    </row>
    <row r="80" spans="1:26" x14ac:dyDescent="0.25">
      <c r="A80" t="s">
        <v>37</v>
      </c>
      <c r="B80">
        <v>0.10540778554035143</v>
      </c>
      <c r="C80">
        <v>1.0004112013350517</v>
      </c>
      <c r="D80">
        <v>0.47908796245933744</v>
      </c>
      <c r="E80">
        <v>1.2183299786136985</v>
      </c>
      <c r="F80">
        <v>0.10833480111873091</v>
      </c>
      <c r="G80">
        <v>3.6173092772523066</v>
      </c>
      <c r="H80">
        <v>0.25566929862831433</v>
      </c>
      <c r="I80">
        <v>6.4846908294163341E-2</v>
      </c>
      <c r="J80">
        <v>0.12627577382072355</v>
      </c>
      <c r="K80">
        <v>0.12611899064968271</v>
      </c>
      <c r="L80">
        <v>0.85203291437443107</v>
      </c>
      <c r="M80">
        <v>7.5205966283587083E-2</v>
      </c>
      <c r="N80">
        <v>0.31980691818881818</v>
      </c>
      <c r="O80">
        <v>0.12627577382072355</v>
      </c>
      <c r="P80">
        <v>0.41262628852121769</v>
      </c>
      <c r="Q80">
        <v>9.3083462459720143E-2</v>
      </c>
      <c r="R80">
        <v>0.20518273250376051</v>
      </c>
      <c r="S80">
        <v>4.54994977938816</v>
      </c>
      <c r="T80">
        <v>0.12627577382072355</v>
      </c>
      <c r="U80">
        <v>6.6890716945977438E-2</v>
      </c>
      <c r="V80">
        <v>5.3318189913989254E-2</v>
      </c>
      <c r="W80">
        <v>8.4330766142204111E-2</v>
      </c>
      <c r="Y80">
        <v>0.13595388452167265</v>
      </c>
      <c r="Z80">
        <v>4.6554691691317247</v>
      </c>
    </row>
    <row r="81" spans="1:26" x14ac:dyDescent="0.25">
      <c r="A81" t="s">
        <v>38</v>
      </c>
      <c r="B81">
        <v>0.23051043519678155</v>
      </c>
      <c r="C81">
        <v>0.86553077529140932</v>
      </c>
      <c r="D81">
        <v>0.34702584392634656</v>
      </c>
      <c r="E81">
        <v>1.086111749847279</v>
      </c>
      <c r="F81">
        <v>0.23228695954889475</v>
      </c>
      <c r="G81">
        <v>3.4897273304537837</v>
      </c>
      <c r="H81">
        <v>0.30276051746294369</v>
      </c>
      <c r="I81">
        <v>0.18719232404055236</v>
      </c>
      <c r="J81">
        <v>0.24745911206328206</v>
      </c>
      <c r="K81">
        <v>0.24943836662204183</v>
      </c>
      <c r="L81">
        <v>0.83219367514220488</v>
      </c>
      <c r="M81">
        <v>0.14550491269750992</v>
      </c>
      <c r="N81">
        <v>0.36285896290559427</v>
      </c>
      <c r="O81">
        <v>0.24745911206328206</v>
      </c>
      <c r="P81">
        <v>0.28688532143758189</v>
      </c>
      <c r="Q81">
        <v>0.21783674819862456</v>
      </c>
      <c r="R81">
        <v>0.13360363351610047</v>
      </c>
      <c r="S81">
        <v>4.4265996183530403</v>
      </c>
      <c r="T81">
        <v>0.24745911206328206</v>
      </c>
      <c r="U81">
        <v>0.18650391426819055</v>
      </c>
      <c r="V81">
        <v>0.10254063721648309</v>
      </c>
      <c r="W81">
        <v>0.21647059144700459</v>
      </c>
      <c r="X81">
        <v>0.13595388452167265</v>
      </c>
      <c r="Z81">
        <v>4.526747098040472</v>
      </c>
    </row>
    <row r="82" spans="1:26" x14ac:dyDescent="0.25">
      <c r="A82" t="s">
        <v>39</v>
      </c>
      <c r="B82">
        <v>4.7290651981957712</v>
      </c>
      <c r="C82">
        <v>3.6930067654320671</v>
      </c>
      <c r="D82">
        <v>4.1957176813957435</v>
      </c>
      <c r="E82">
        <v>3.4521321120822952</v>
      </c>
      <c r="F82">
        <v>4.7324458143204025</v>
      </c>
      <c r="G82">
        <v>1.0443701207283851</v>
      </c>
      <c r="H82">
        <v>4.6246674738652622</v>
      </c>
      <c r="I82">
        <v>4.6845616652821729</v>
      </c>
      <c r="J82">
        <v>4.7414551599620651</v>
      </c>
      <c r="K82">
        <v>4.7436397487318533</v>
      </c>
      <c r="L82">
        <v>4.7168711143123634</v>
      </c>
      <c r="M82">
        <v>4.6233386962658338</v>
      </c>
      <c r="N82">
        <v>4.6278397832958857</v>
      </c>
      <c r="O82">
        <v>4.7414551599620651</v>
      </c>
      <c r="P82">
        <v>4.2602441301628406</v>
      </c>
      <c r="Q82">
        <v>4.7171670610671779</v>
      </c>
      <c r="R82">
        <v>4.4920835898974731</v>
      </c>
      <c r="S82">
        <v>1.4181309060006364</v>
      </c>
      <c r="T82">
        <v>4.7414551599620651</v>
      </c>
      <c r="U82">
        <v>4.6882942051998189</v>
      </c>
      <c r="V82">
        <v>4.6252520980316323</v>
      </c>
      <c r="W82">
        <v>4.7311615144568568</v>
      </c>
      <c r="X82">
        <v>4.6554691691317247</v>
      </c>
      <c r="Y82">
        <v>4.526747098040472</v>
      </c>
    </row>
    <row r="83" spans="1:26" x14ac:dyDescent="0.25">
      <c r="B83">
        <f>MIN(B58:Z82)</f>
        <v>1.3124474528736644E-2</v>
      </c>
    </row>
    <row r="84" spans="1:26" x14ac:dyDescent="0.25">
      <c r="A84" s="1" t="s">
        <v>161</v>
      </c>
      <c r="B84" t="s">
        <v>8</v>
      </c>
      <c r="C84" t="s">
        <v>11</v>
      </c>
      <c r="D84" t="s">
        <v>14</v>
      </c>
      <c r="E84" t="s">
        <v>15</v>
      </c>
      <c r="F84" t="s">
        <v>17</v>
      </c>
      <c r="G84" t="s">
        <v>18</v>
      </c>
      <c r="H84" t="s">
        <v>21</v>
      </c>
      <c r="I84" t="s">
        <v>22</v>
      </c>
      <c r="J84" t="s">
        <v>23</v>
      </c>
      <c r="K84" t="s">
        <v>24</v>
      </c>
      <c r="L84" t="s">
        <v>25</v>
      </c>
      <c r="M84" t="s">
        <v>26</v>
      </c>
      <c r="N84" t="s">
        <v>27</v>
      </c>
      <c r="O84" t="s">
        <v>28</v>
      </c>
      <c r="P84" t="s">
        <v>29</v>
      </c>
      <c r="Q84" t="s">
        <v>30</v>
      </c>
      <c r="R84" t="s">
        <v>31</v>
      </c>
      <c r="S84" t="s">
        <v>32</v>
      </c>
      <c r="T84" t="s">
        <v>33</v>
      </c>
      <c r="U84" t="s">
        <v>34</v>
      </c>
      <c r="V84" t="s">
        <v>35</v>
      </c>
      <c r="W84" t="s">
        <v>36</v>
      </c>
      <c r="X84" t="s">
        <v>37</v>
      </c>
      <c r="Y84" t="s">
        <v>38</v>
      </c>
      <c r="Z84" t="s">
        <v>39</v>
      </c>
    </row>
    <row r="85" spans="1:26" s="4" customFormat="1" x14ac:dyDescent="0.25">
      <c r="A85" s="4" t="s">
        <v>162</v>
      </c>
      <c r="C85" s="4">
        <v>1.0830406568701403</v>
      </c>
      <c r="D85" s="4">
        <v>0.55785690381880304</v>
      </c>
      <c r="E85" s="4">
        <v>1.301470377018306</v>
      </c>
      <c r="G85" s="4">
        <v>3.6915199901152493</v>
      </c>
      <c r="H85" s="4">
        <v>0.26958592815537302</v>
      </c>
      <c r="I85" s="4">
        <v>7.69568116390624E-2</v>
      </c>
      <c r="J85" s="4">
        <v>2.1211094879912771E-2</v>
      </c>
      <c r="K85" s="4">
        <v>2.280483005385749E-2</v>
      </c>
      <c r="L85" s="4">
        <v>0.92850052930943205</v>
      </c>
      <c r="M85" s="4">
        <v>0.13218045900132286</v>
      </c>
      <c r="N85" s="4">
        <v>0.3341944840003222</v>
      </c>
      <c r="O85" s="4">
        <v>2.1211094879912771E-2</v>
      </c>
      <c r="P85" s="4">
        <v>0.48524865740974832</v>
      </c>
      <c r="Q85" s="4">
        <v>1.7287316843919896E-2</v>
      </c>
      <c r="R85" s="4">
        <v>0.25417307026028374</v>
      </c>
      <c r="S85" s="4">
        <v>4.6395579933962052</v>
      </c>
      <c r="T85" s="4">
        <v>2.1211094879912771E-2</v>
      </c>
      <c r="U85" s="4">
        <v>5.1423277841145948E-2</v>
      </c>
      <c r="V85" s="4">
        <v>0.14072645412356316</v>
      </c>
      <c r="W85" s="4">
        <v>4.0529997947838479E-2</v>
      </c>
      <c r="X85" s="4">
        <v>0.10667967114246271</v>
      </c>
      <c r="Y85" s="4">
        <v>0.23130733494125494</v>
      </c>
      <c r="Z85" s="4">
        <v>4.7307512568486034</v>
      </c>
    </row>
    <row r="86" spans="1:26" x14ac:dyDescent="0.25">
      <c r="A86" t="s">
        <v>11</v>
      </c>
      <c r="B86">
        <v>1.0830406568701403</v>
      </c>
      <c r="D86">
        <v>0.525764244822017</v>
      </c>
      <c r="E86">
        <v>0.2779304042451492</v>
      </c>
      <c r="F86">
        <v>1.0830406568701403</v>
      </c>
      <c r="G86">
        <v>2.664849284714661</v>
      </c>
      <c r="H86">
        <v>1.0449267208068966</v>
      </c>
      <c r="I86">
        <v>1.0426745628530159</v>
      </c>
      <c r="J86">
        <v>1.0944662294245546</v>
      </c>
      <c r="K86">
        <v>1.0976931842897797</v>
      </c>
      <c r="L86">
        <v>1.2241778504023779</v>
      </c>
      <c r="M86">
        <v>0.98784855501664381</v>
      </c>
      <c r="N86">
        <v>1.0723397737922584</v>
      </c>
      <c r="O86">
        <v>1.0944662294245546</v>
      </c>
      <c r="P86">
        <v>0.60830023962380675</v>
      </c>
      <c r="Q86">
        <v>1.070712427906533</v>
      </c>
      <c r="R86">
        <v>0.84049550062860778</v>
      </c>
      <c r="S86">
        <v>3.6631803367538276</v>
      </c>
      <c r="T86">
        <v>1.0944662294245546</v>
      </c>
      <c r="U86">
        <v>1.0394037036324948</v>
      </c>
      <c r="V86">
        <v>0.96161304864095454</v>
      </c>
      <c r="W86">
        <v>1.0768236509869946</v>
      </c>
      <c r="X86">
        <v>1.0004112013350517</v>
      </c>
      <c r="Y86">
        <v>0.86553077529140932</v>
      </c>
      <c r="Z86">
        <v>3.6930067654320671</v>
      </c>
    </row>
    <row r="87" spans="1:26" x14ac:dyDescent="0.25">
      <c r="A87" t="s">
        <v>14</v>
      </c>
      <c r="B87">
        <v>0.55785690381880304</v>
      </c>
      <c r="C87">
        <v>0.525764244822017</v>
      </c>
      <c r="E87">
        <v>0.75673049793788516</v>
      </c>
      <c r="F87">
        <v>0.55785690381880304</v>
      </c>
      <c r="G87">
        <v>3.1604182234749345</v>
      </c>
      <c r="H87">
        <v>0.55579271037875155</v>
      </c>
      <c r="I87">
        <v>0.52126895087305147</v>
      </c>
      <c r="J87">
        <v>0.56895407966077183</v>
      </c>
      <c r="K87">
        <v>0.57225647749273301</v>
      </c>
      <c r="L87">
        <v>0.95149714007180886</v>
      </c>
      <c r="M87">
        <v>0.47024825427892214</v>
      </c>
      <c r="N87">
        <v>0.59923156537339017</v>
      </c>
      <c r="O87">
        <v>0.56895407966077183</v>
      </c>
      <c r="P87">
        <v>0.11232488712468354</v>
      </c>
      <c r="Q87">
        <v>0.54597570252139271</v>
      </c>
      <c r="R87">
        <v>0.31793519416875154</v>
      </c>
      <c r="S87">
        <v>4.1365911654057532</v>
      </c>
      <c r="T87">
        <v>0.56895407966077183</v>
      </c>
      <c r="U87">
        <v>0.51482900618222638</v>
      </c>
      <c r="V87">
        <v>0.43964442174909407</v>
      </c>
      <c r="W87">
        <v>0.55267355218037639</v>
      </c>
      <c r="X87">
        <v>0.47908796245933744</v>
      </c>
      <c r="Y87">
        <v>0.34702584392634656</v>
      </c>
      <c r="Z87">
        <v>4.1957176813957435</v>
      </c>
    </row>
    <row r="88" spans="1:26" x14ac:dyDescent="0.25">
      <c r="A88" t="s">
        <v>15</v>
      </c>
      <c r="B88">
        <v>1.301470377018306</v>
      </c>
      <c r="C88">
        <v>0.2779304042451492</v>
      </c>
      <c r="D88">
        <v>0.75673049793788516</v>
      </c>
      <c r="F88">
        <v>1.301470377018306</v>
      </c>
      <c r="G88">
        <v>2.4192357621031388</v>
      </c>
      <c r="H88">
        <v>1.2202677160555622</v>
      </c>
      <c r="I88">
        <v>1.2537674385104502</v>
      </c>
      <c r="J88">
        <v>1.3137537353741426</v>
      </c>
      <c r="K88">
        <v>1.3154185312780799</v>
      </c>
      <c r="L88">
        <v>1.3902476464728308</v>
      </c>
      <c r="M88">
        <v>1.1959472721822122</v>
      </c>
      <c r="N88">
        <v>1.2355055532145509</v>
      </c>
      <c r="O88">
        <v>1.3137537353741426</v>
      </c>
      <c r="P88">
        <v>0.83519844649066199</v>
      </c>
      <c r="Q88">
        <v>1.2879264028180579</v>
      </c>
      <c r="R88">
        <v>1.0667851379257705</v>
      </c>
      <c r="S88">
        <v>3.4021284080345242</v>
      </c>
      <c r="T88">
        <v>1.3137537353741426</v>
      </c>
      <c r="U88">
        <v>1.2559907868825164</v>
      </c>
      <c r="V88">
        <v>1.1844890249845754</v>
      </c>
      <c r="W88">
        <v>1.2963366787974071</v>
      </c>
      <c r="X88">
        <v>1.2183299786136985</v>
      </c>
      <c r="Y88">
        <v>1.086111749847279</v>
      </c>
      <c r="Z88">
        <v>3.4521321120822952</v>
      </c>
    </row>
    <row r="89" spans="1:26" s="4" customFormat="1" x14ac:dyDescent="0.25">
      <c r="A89" s="4" t="s">
        <v>162</v>
      </c>
      <c r="C89" s="4">
        <v>1.0830406568701403</v>
      </c>
      <c r="D89" s="4">
        <v>0.55785690381880304</v>
      </c>
      <c r="E89" s="4">
        <v>1.301470377018306</v>
      </c>
      <c r="G89" s="4">
        <v>3.6915199901152493</v>
      </c>
      <c r="H89" s="4">
        <v>0.26958592815537302</v>
      </c>
      <c r="I89" s="4">
        <v>7.69568116390624E-2</v>
      </c>
      <c r="J89" s="4">
        <v>2.1211094879912771E-2</v>
      </c>
      <c r="K89" s="4">
        <v>2.280483005385749E-2</v>
      </c>
      <c r="L89" s="4">
        <v>0.92850052930943205</v>
      </c>
      <c r="M89" s="4">
        <v>0.13218045900132286</v>
      </c>
      <c r="N89" s="4">
        <v>0.3341944840003222</v>
      </c>
      <c r="O89" s="4">
        <v>2.1211094879912771E-2</v>
      </c>
      <c r="P89" s="4">
        <v>0.48524865740974832</v>
      </c>
      <c r="Q89" s="4">
        <v>1.7287316843919896E-2</v>
      </c>
      <c r="R89" s="4">
        <v>0.25417307026028374</v>
      </c>
      <c r="S89" s="4">
        <v>4.6395579933962052</v>
      </c>
      <c r="T89" s="4">
        <v>2.1211094879912771E-2</v>
      </c>
      <c r="U89" s="4">
        <v>5.1423277841145948E-2</v>
      </c>
      <c r="V89" s="4">
        <v>0.14072645412356316</v>
      </c>
      <c r="W89" s="4">
        <v>4.0529997947838479E-2</v>
      </c>
      <c r="X89" s="4">
        <v>0.10667967114246271</v>
      </c>
      <c r="Y89" s="4">
        <v>0.23130733494125494</v>
      </c>
      <c r="Z89" s="4">
        <v>4.7307512568486034</v>
      </c>
    </row>
    <row r="90" spans="1:26" x14ac:dyDescent="0.25">
      <c r="A90" t="s">
        <v>18</v>
      </c>
      <c r="B90">
        <v>3.6915199901152493</v>
      </c>
      <c r="C90">
        <v>2.664849284714661</v>
      </c>
      <c r="D90">
        <v>3.1604182234749345</v>
      </c>
      <c r="E90">
        <v>2.4192357621031388</v>
      </c>
      <c r="F90">
        <v>3.6915199901152493</v>
      </c>
      <c r="H90">
        <v>3.5821416283505698</v>
      </c>
      <c r="I90">
        <v>3.6450548049302123</v>
      </c>
      <c r="J90">
        <v>3.7021338410801761</v>
      </c>
      <c r="K90">
        <v>3.7040336483063685</v>
      </c>
      <c r="L90">
        <v>3.7094110485321519</v>
      </c>
      <c r="M90">
        <v>3.5841665093819115</v>
      </c>
      <c r="N90">
        <v>3.5852197715163934</v>
      </c>
      <c r="O90">
        <v>3.7021338410801761</v>
      </c>
      <c r="P90">
        <v>3.2246831673930951</v>
      </c>
      <c r="Q90">
        <v>3.6779281257361149</v>
      </c>
      <c r="R90">
        <v>3.4546165074863109</v>
      </c>
      <c r="S90">
        <v>1.5637984969511805</v>
      </c>
      <c r="T90">
        <v>3.7021338410801761</v>
      </c>
      <c r="U90">
        <v>3.6489642135633815</v>
      </c>
      <c r="V90">
        <v>3.5876785342530724</v>
      </c>
      <c r="W90">
        <v>3.6924092034077862</v>
      </c>
      <c r="X90">
        <v>3.6173092772523066</v>
      </c>
      <c r="Y90">
        <v>3.4897273304537837</v>
      </c>
      <c r="Z90">
        <v>1.0443701207283851</v>
      </c>
    </row>
    <row r="91" spans="1:26" x14ac:dyDescent="0.25">
      <c r="A91" t="s">
        <v>21</v>
      </c>
      <c r="B91">
        <v>0.26958592815537302</v>
      </c>
      <c r="C91">
        <v>1.0449267208068966</v>
      </c>
      <c r="D91">
        <v>0.55579271037875155</v>
      </c>
      <c r="E91">
        <v>1.2202677160555622</v>
      </c>
      <c r="F91">
        <v>0.26958592815537302</v>
      </c>
      <c r="G91">
        <v>3.5821416283505698</v>
      </c>
      <c r="I91">
        <v>0.21354851360269414</v>
      </c>
      <c r="J91">
        <v>0.28056711313989929</v>
      </c>
      <c r="K91">
        <v>0.26933425988914828</v>
      </c>
      <c r="L91">
        <v>0.91496096889972411</v>
      </c>
      <c r="M91">
        <v>0.20871453744181143</v>
      </c>
      <c r="N91">
        <v>7.0054662195541254E-2</v>
      </c>
      <c r="O91">
        <v>0.28056711313989929</v>
      </c>
      <c r="P91">
        <v>0.50383848187934466</v>
      </c>
      <c r="Q91">
        <v>0.25866319853191894</v>
      </c>
      <c r="R91">
        <v>0.35025119514023917</v>
      </c>
      <c r="S91">
        <v>4.4917047801811112</v>
      </c>
      <c r="T91">
        <v>0.28056711313989929</v>
      </c>
      <c r="U91">
        <v>0.24241892980047744</v>
      </c>
      <c r="V91">
        <v>0.28339609431197571</v>
      </c>
      <c r="W91">
        <v>0.27223373878706036</v>
      </c>
      <c r="X91">
        <v>0.25566929862831433</v>
      </c>
      <c r="Y91">
        <v>0.30276051746294369</v>
      </c>
      <c r="Z91">
        <v>4.6246674738652622</v>
      </c>
    </row>
    <row r="92" spans="1:26" x14ac:dyDescent="0.25">
      <c r="A92" t="s">
        <v>22</v>
      </c>
      <c r="B92">
        <v>7.69568116390624E-2</v>
      </c>
      <c r="C92">
        <v>1.0426745628530159</v>
      </c>
      <c r="D92">
        <v>0.52126895087305147</v>
      </c>
      <c r="E92">
        <v>1.2537674385104502</v>
      </c>
      <c r="F92">
        <v>7.69568116390624E-2</v>
      </c>
      <c r="G92">
        <v>3.6450548049302123</v>
      </c>
      <c r="H92">
        <v>0.21354851360269414</v>
      </c>
      <c r="J92">
        <v>9.6706163674354903E-2</v>
      </c>
      <c r="K92">
        <v>9.123056317062346E-2</v>
      </c>
      <c r="L92">
        <v>0.88586404160106502</v>
      </c>
      <c r="M92">
        <v>6.8399524853987592E-2</v>
      </c>
      <c r="N92">
        <v>0.2779628091859867</v>
      </c>
      <c r="O92">
        <v>9.6706163674354903E-2</v>
      </c>
      <c r="P92">
        <v>0.45205279952182309</v>
      </c>
      <c r="Q92">
        <v>6.1293156480396717E-2</v>
      </c>
      <c r="R92">
        <v>0.23928469911442327</v>
      </c>
      <c r="S92">
        <v>4.5773360724277667</v>
      </c>
      <c r="T92">
        <v>9.6706163674354903E-2</v>
      </c>
      <c r="U92">
        <v>4.6601024213738566E-2</v>
      </c>
      <c r="V92">
        <v>0.11231968178156028</v>
      </c>
      <c r="W92">
        <v>6.8755550025270465E-2</v>
      </c>
      <c r="X92">
        <v>6.4846908294163341E-2</v>
      </c>
      <c r="Y92">
        <v>0.18719232404055236</v>
      </c>
      <c r="Z92">
        <v>4.6845616652821729</v>
      </c>
    </row>
    <row r="93" spans="1:26" s="2" customFormat="1" x14ac:dyDescent="0.25">
      <c r="A93" s="2" t="s">
        <v>157</v>
      </c>
      <c r="B93" s="2">
        <v>2.1211094879912771E-2</v>
      </c>
      <c r="C93" s="2">
        <v>1.0944662294245546</v>
      </c>
      <c r="D93" s="2">
        <v>0.56895407966077183</v>
      </c>
      <c r="E93" s="2">
        <v>1.3137537353741426</v>
      </c>
      <c r="F93" s="2">
        <v>2.1211094879912771E-2</v>
      </c>
      <c r="G93" s="2">
        <v>3.7021338410801761</v>
      </c>
      <c r="H93" s="2">
        <v>0.28056711313989929</v>
      </c>
      <c r="I93" s="2">
        <v>9.6706163674354903E-2</v>
      </c>
      <c r="K93" s="2">
        <v>1.5054606784055234E-2</v>
      </c>
      <c r="L93" s="2">
        <v>0.9448184678424475</v>
      </c>
      <c r="M93" s="2">
        <v>0.15058123144652366</v>
      </c>
      <c r="N93" s="2">
        <v>0.34500465865302998</v>
      </c>
      <c r="P93" s="2">
        <v>0.49579363182218511</v>
      </c>
      <c r="Q93" s="2">
        <v>3.716686120849929E-2</v>
      </c>
      <c r="R93" s="2">
        <v>0.26160654587534821</v>
      </c>
      <c r="S93" s="2">
        <v>4.6549595691704067</v>
      </c>
      <c r="U93" s="2">
        <v>6.8481718298489883E-2</v>
      </c>
      <c r="V93" s="2">
        <v>0.15676151209485559</v>
      </c>
      <c r="W93" s="2">
        <v>5.7536008759420589E-2</v>
      </c>
      <c r="X93" s="2">
        <v>0.12627577382072355</v>
      </c>
      <c r="Y93" s="2">
        <v>0.24745911206328206</v>
      </c>
      <c r="Z93" s="2">
        <v>4.7414551599620651</v>
      </c>
    </row>
    <row r="94" spans="1:26" s="2" customFormat="1" x14ac:dyDescent="0.25">
      <c r="A94" s="2" t="s">
        <v>24</v>
      </c>
      <c r="B94" s="2">
        <v>2.280483005385749E-2</v>
      </c>
      <c r="C94" s="2">
        <v>1.0976931842897797</v>
      </c>
      <c r="D94" s="2">
        <v>0.57225647749273301</v>
      </c>
      <c r="E94" s="2">
        <v>1.3154185312780799</v>
      </c>
      <c r="F94" s="2">
        <v>2.280483005385749E-2</v>
      </c>
      <c r="G94" s="2">
        <v>3.7040336483063685</v>
      </c>
      <c r="H94" s="2">
        <v>0.26933425988914828</v>
      </c>
      <c r="I94" s="2">
        <v>9.123056317062346E-2</v>
      </c>
      <c r="J94" s="2">
        <v>1.5054606784055234E-2</v>
      </c>
      <c r="L94" s="2">
        <v>0.93928001690771501</v>
      </c>
      <c r="M94" s="2">
        <v>0.14903698423550193</v>
      </c>
      <c r="N94" s="2">
        <v>0.33310895639512861</v>
      </c>
      <c r="O94" s="2">
        <v>1.5054606784055234E-2</v>
      </c>
      <c r="P94" s="2">
        <v>0.50065432247696939</v>
      </c>
      <c r="Q94" s="2">
        <v>3.7133801222957785E-2</v>
      </c>
      <c r="R94" s="2">
        <v>0.26749906810150104</v>
      </c>
      <c r="S94" s="2">
        <v>4.6542308846732769</v>
      </c>
      <c r="T94" s="2">
        <v>1.5054606784055234E-2</v>
      </c>
      <c r="U94" s="2">
        <v>6.5588127907514879E-2</v>
      </c>
      <c r="V94" s="2">
        <v>0.15823382405235892</v>
      </c>
      <c r="W94" s="2">
        <v>5.5613293759299201E-2</v>
      </c>
      <c r="X94" s="2">
        <v>0.12611899064968271</v>
      </c>
      <c r="Y94" s="2">
        <v>0.24943836662204183</v>
      </c>
      <c r="Z94" s="2">
        <v>4.7436397487318533</v>
      </c>
    </row>
    <row r="95" spans="1:26" x14ac:dyDescent="0.25">
      <c r="A95" t="s">
        <v>25</v>
      </c>
      <c r="B95">
        <v>0.92850052930943205</v>
      </c>
      <c r="C95">
        <v>1.2241778504023779</v>
      </c>
      <c r="D95">
        <v>0.95149714007180886</v>
      </c>
      <c r="E95">
        <v>1.3902476464728308</v>
      </c>
      <c r="F95">
        <v>0.92850052930943205</v>
      </c>
      <c r="G95">
        <v>3.7094110485321519</v>
      </c>
      <c r="H95">
        <v>0.91496096889972411</v>
      </c>
      <c r="I95">
        <v>0.88586404160106502</v>
      </c>
      <c r="J95">
        <v>0.9448184678424475</v>
      </c>
      <c r="K95">
        <v>0.93928001690771501</v>
      </c>
      <c r="M95">
        <v>0.88881001087769229</v>
      </c>
      <c r="N95">
        <v>0.91674739453577714</v>
      </c>
      <c r="O95">
        <v>0.9448184678424475</v>
      </c>
      <c r="P95">
        <v>0.98150714504879277</v>
      </c>
      <c r="Q95">
        <v>0.92215725761973855</v>
      </c>
      <c r="R95">
        <v>0.95388531093922191</v>
      </c>
      <c r="S95">
        <v>4.4157676200124056</v>
      </c>
      <c r="T95">
        <v>0.9448184678424475</v>
      </c>
      <c r="U95">
        <v>0.8992650167192846</v>
      </c>
      <c r="V95">
        <v>0.84009146318977013</v>
      </c>
      <c r="W95">
        <v>0.88890450761832895</v>
      </c>
      <c r="X95">
        <v>0.85203291437443107</v>
      </c>
      <c r="Y95">
        <v>0.83219367514220488</v>
      </c>
      <c r="Z95">
        <v>4.7168711143123634</v>
      </c>
    </row>
    <row r="96" spans="1:26" x14ac:dyDescent="0.25">
      <c r="A96" t="s">
        <v>26</v>
      </c>
      <c r="B96">
        <v>0.13218045900132286</v>
      </c>
      <c r="C96">
        <v>0.98784855501664381</v>
      </c>
      <c r="D96">
        <v>0.47024825427892214</v>
      </c>
      <c r="E96">
        <v>1.1959472721822122</v>
      </c>
      <c r="F96">
        <v>0.13218045900132286</v>
      </c>
      <c r="G96">
        <v>3.5841665093819115</v>
      </c>
      <c r="H96">
        <v>0.20871453744181143</v>
      </c>
      <c r="I96">
        <v>6.8399524853987592E-2</v>
      </c>
      <c r="J96">
        <v>0.15058123144652366</v>
      </c>
      <c r="K96">
        <v>0.14903698423550193</v>
      </c>
      <c r="L96">
        <v>0.88881001087769229</v>
      </c>
      <c r="N96">
        <v>0.27341128613906329</v>
      </c>
      <c r="O96">
        <v>0.15058123144652366</v>
      </c>
      <c r="P96">
        <v>0.3969426461973159</v>
      </c>
      <c r="Q96">
        <v>0.11492316027488242</v>
      </c>
      <c r="R96">
        <v>0.20232713149041801</v>
      </c>
      <c r="S96">
        <v>4.5160164967904768</v>
      </c>
      <c r="T96">
        <v>0.15058123144652366</v>
      </c>
      <c r="U96">
        <v>9.5903444146563946E-2</v>
      </c>
      <c r="V96">
        <v>0.11035206638000605</v>
      </c>
      <c r="W96">
        <v>0.12800092363548091</v>
      </c>
      <c r="X96">
        <v>7.5205966283587083E-2</v>
      </c>
      <c r="Y96">
        <v>0.14550491269750992</v>
      </c>
      <c r="Z96">
        <v>4.6233386962658338</v>
      </c>
    </row>
    <row r="97" spans="1:26" x14ac:dyDescent="0.25">
      <c r="A97" t="s">
        <v>27</v>
      </c>
      <c r="B97">
        <v>0.3341944840003222</v>
      </c>
      <c r="C97">
        <v>1.0723397737922584</v>
      </c>
      <c r="D97">
        <v>0.59923156537339017</v>
      </c>
      <c r="E97">
        <v>1.2355055532145509</v>
      </c>
      <c r="F97">
        <v>0.3341944840003222</v>
      </c>
      <c r="G97">
        <v>3.5852197715163934</v>
      </c>
      <c r="H97">
        <v>7.0054662195541254E-2</v>
      </c>
      <c r="I97">
        <v>0.2779628091859867</v>
      </c>
      <c r="J97">
        <v>0.34500465865302998</v>
      </c>
      <c r="K97">
        <v>0.33310895639512861</v>
      </c>
      <c r="L97">
        <v>0.91674739453577714</v>
      </c>
      <c r="M97">
        <v>0.27341128613906329</v>
      </c>
      <c r="O97">
        <v>0.34500465865302998</v>
      </c>
      <c r="P97">
        <v>0.55303667575858095</v>
      </c>
      <c r="Q97">
        <v>0.32380979034112517</v>
      </c>
      <c r="R97">
        <v>0.41571150016665437</v>
      </c>
      <c r="S97">
        <v>4.4790248401322836</v>
      </c>
      <c r="T97">
        <v>0.34500465865302998</v>
      </c>
      <c r="U97">
        <v>0.308999330860669</v>
      </c>
      <c r="V97">
        <v>0.34805127727092422</v>
      </c>
      <c r="W97">
        <v>0.33517660382652809</v>
      </c>
      <c r="X97">
        <v>0.31980691818881818</v>
      </c>
      <c r="Y97">
        <v>0.36285896290559427</v>
      </c>
      <c r="Z97">
        <v>4.6278397832958857</v>
      </c>
    </row>
    <row r="98" spans="1:26" s="2" customFormat="1" x14ac:dyDescent="0.25">
      <c r="A98" s="2" t="s">
        <v>157</v>
      </c>
      <c r="B98" s="2">
        <v>2.1211094879912771E-2</v>
      </c>
      <c r="C98" s="2">
        <v>1.0944662294245546</v>
      </c>
      <c r="D98" s="2">
        <v>0.56895407966077183</v>
      </c>
      <c r="E98" s="2">
        <v>1.3137537353741426</v>
      </c>
      <c r="F98" s="2">
        <v>2.1211094879912771E-2</v>
      </c>
      <c r="G98" s="2">
        <v>3.7021338410801761</v>
      </c>
      <c r="H98" s="2">
        <v>0.28056711313989929</v>
      </c>
      <c r="I98" s="2">
        <v>9.6706163674354903E-2</v>
      </c>
      <c r="K98" s="2">
        <v>1.5054606784055234E-2</v>
      </c>
      <c r="L98" s="2">
        <v>0.9448184678424475</v>
      </c>
      <c r="M98" s="2">
        <v>0.15058123144652366</v>
      </c>
      <c r="N98" s="2">
        <v>0.34500465865302998</v>
      </c>
      <c r="P98" s="2">
        <v>0.49579363182218511</v>
      </c>
      <c r="Q98" s="2">
        <v>3.716686120849929E-2</v>
      </c>
      <c r="R98" s="2">
        <v>0.26160654587534821</v>
      </c>
      <c r="S98" s="2">
        <v>4.6549595691704067</v>
      </c>
      <c r="U98" s="2">
        <v>6.8481718298489883E-2</v>
      </c>
      <c r="V98" s="2">
        <v>0.15676151209485559</v>
      </c>
      <c r="W98" s="2">
        <v>5.7536008759420589E-2</v>
      </c>
      <c r="X98" s="2">
        <v>0.12627577382072355</v>
      </c>
      <c r="Y98" s="2">
        <v>0.24745911206328206</v>
      </c>
      <c r="Z98" s="2">
        <v>4.7414551599620651</v>
      </c>
    </row>
    <row r="99" spans="1:26" x14ac:dyDescent="0.25">
      <c r="A99" t="s">
        <v>29</v>
      </c>
      <c r="B99">
        <v>0.48524865740974832</v>
      </c>
      <c r="C99">
        <v>0.60830023962380675</v>
      </c>
      <c r="D99">
        <v>0.11232488712468354</v>
      </c>
      <c r="E99">
        <v>0.83519844649066199</v>
      </c>
      <c r="F99">
        <v>0.48524865740974832</v>
      </c>
      <c r="G99">
        <v>3.2246831673930951</v>
      </c>
      <c r="H99">
        <v>0.50383848187934466</v>
      </c>
      <c r="I99">
        <v>0.45205279952182309</v>
      </c>
      <c r="J99">
        <v>0.49579363182218511</v>
      </c>
      <c r="K99">
        <v>0.50065432247696939</v>
      </c>
      <c r="L99">
        <v>0.98150714504879277</v>
      </c>
      <c r="M99">
        <v>0.3969426461973159</v>
      </c>
      <c r="N99">
        <v>0.55303667575858095</v>
      </c>
      <c r="O99">
        <v>0.49579363182218511</v>
      </c>
      <c r="Q99">
        <v>0.47308562981901608</v>
      </c>
      <c r="R99">
        <v>0.24043444134755482</v>
      </c>
      <c r="S99">
        <v>4.2056994825007727</v>
      </c>
      <c r="T99">
        <v>0.49579363182218511</v>
      </c>
      <c r="U99">
        <v>0.44651297970733717</v>
      </c>
      <c r="V99">
        <v>0.37855900717751723</v>
      </c>
      <c r="W99">
        <v>0.48415779298268535</v>
      </c>
      <c r="X99">
        <v>0.41262628852121769</v>
      </c>
      <c r="Y99">
        <v>0.28688532143758189</v>
      </c>
      <c r="Z99">
        <v>4.2602441301628406</v>
      </c>
    </row>
    <row r="100" spans="1:26" x14ac:dyDescent="0.25">
      <c r="A100" t="s">
        <v>30</v>
      </c>
      <c r="B100">
        <v>1.7287316843919896E-2</v>
      </c>
      <c r="C100">
        <v>1.070712427906533</v>
      </c>
      <c r="D100">
        <v>0.54597570252139271</v>
      </c>
      <c r="E100">
        <v>1.2879264028180579</v>
      </c>
      <c r="F100">
        <v>1.7287316843919896E-2</v>
      </c>
      <c r="G100">
        <v>3.6779281257361149</v>
      </c>
      <c r="H100">
        <v>0.25866319853191894</v>
      </c>
      <c r="I100">
        <v>6.1293156480396717E-2</v>
      </c>
      <c r="J100">
        <v>3.716686120849929E-2</v>
      </c>
      <c r="K100">
        <v>3.7133801222957785E-2</v>
      </c>
      <c r="L100">
        <v>0.92215725761973855</v>
      </c>
      <c r="M100">
        <v>0.11492316027488242</v>
      </c>
      <c r="N100">
        <v>0.32380979034112517</v>
      </c>
      <c r="O100">
        <v>3.716686120849929E-2</v>
      </c>
      <c r="P100">
        <v>0.47308562981901608</v>
      </c>
      <c r="R100">
        <v>0.24464826790795019</v>
      </c>
      <c r="S100">
        <v>4.6237203242012059</v>
      </c>
      <c r="T100">
        <v>3.716686120849929E-2</v>
      </c>
      <c r="U100">
        <v>3.9475485479724098E-2</v>
      </c>
      <c r="V100">
        <v>0.1300738429448674</v>
      </c>
      <c r="W100">
        <v>3.9527228478651706E-2</v>
      </c>
      <c r="X100">
        <v>9.3083462459720143E-2</v>
      </c>
      <c r="Y100">
        <v>0.21783674819862456</v>
      </c>
      <c r="Z100">
        <v>4.7171670610671779</v>
      </c>
    </row>
    <row r="101" spans="1:26" x14ac:dyDescent="0.25">
      <c r="A101" t="s">
        <v>31</v>
      </c>
      <c r="B101">
        <v>0.25417307026028374</v>
      </c>
      <c r="C101">
        <v>0.84049550062860778</v>
      </c>
      <c r="D101">
        <v>0.31793519416875154</v>
      </c>
      <c r="E101">
        <v>1.0667851379257705</v>
      </c>
      <c r="F101">
        <v>0.25417307026028374</v>
      </c>
      <c r="G101">
        <v>3.4546165074863109</v>
      </c>
      <c r="H101">
        <v>0.35025119514023917</v>
      </c>
      <c r="I101">
        <v>0.23928469911442327</v>
      </c>
      <c r="J101">
        <v>0.26160654587534821</v>
      </c>
      <c r="K101">
        <v>0.26749906810150104</v>
      </c>
      <c r="L101">
        <v>0.95388531093922191</v>
      </c>
      <c r="M101">
        <v>0.20232713149041801</v>
      </c>
      <c r="N101">
        <v>0.41571150016665437</v>
      </c>
      <c r="O101">
        <v>0.26160654587534821</v>
      </c>
      <c r="P101">
        <v>0.24043444134755482</v>
      </c>
      <c r="Q101">
        <v>0.24464826790795019</v>
      </c>
      <c r="S101">
        <v>4.432703149146338</v>
      </c>
      <c r="T101">
        <v>0.26160654587534821</v>
      </c>
      <c r="U101">
        <v>0.22113218631630602</v>
      </c>
      <c r="V101">
        <v>0.17323789505753556</v>
      </c>
      <c r="W101">
        <v>0.25893989722313093</v>
      </c>
      <c r="X101">
        <v>0.20518273250376051</v>
      </c>
      <c r="Y101">
        <v>0.13360363351610047</v>
      </c>
      <c r="Z101">
        <v>4.4920835898974731</v>
      </c>
    </row>
    <row r="102" spans="1:26" x14ac:dyDescent="0.25">
      <c r="A102" t="s">
        <v>32</v>
      </c>
      <c r="B102">
        <v>4.6395579933962052</v>
      </c>
      <c r="C102">
        <v>3.6631803367538276</v>
      </c>
      <c r="D102">
        <v>4.1365911654057532</v>
      </c>
      <c r="E102">
        <v>3.4021284080345242</v>
      </c>
      <c r="F102">
        <v>4.6395579933962052</v>
      </c>
      <c r="G102">
        <v>1.5637984969511805</v>
      </c>
      <c r="H102">
        <v>4.4917047801811112</v>
      </c>
      <c r="I102">
        <v>4.5773360724277667</v>
      </c>
      <c r="J102">
        <v>4.6549595691704067</v>
      </c>
      <c r="K102">
        <v>4.6542308846732769</v>
      </c>
      <c r="L102">
        <v>4.4157676200124056</v>
      </c>
      <c r="M102">
        <v>4.5160164967904768</v>
      </c>
      <c r="N102">
        <v>4.4790248401322836</v>
      </c>
      <c r="O102">
        <v>4.6549595691704067</v>
      </c>
      <c r="P102">
        <v>4.2056994825007727</v>
      </c>
      <c r="Q102">
        <v>4.6237203242012059</v>
      </c>
      <c r="R102">
        <v>4.432703149146338</v>
      </c>
      <c r="T102">
        <v>4.6549595691704067</v>
      </c>
      <c r="U102">
        <v>4.5926357034727303</v>
      </c>
      <c r="V102">
        <v>4.5264457482247975</v>
      </c>
      <c r="W102">
        <v>4.6313360273213018</v>
      </c>
      <c r="X102">
        <v>4.54994977938816</v>
      </c>
      <c r="Y102">
        <v>4.4265996183530403</v>
      </c>
      <c r="Z102">
        <v>1.4181309060006364</v>
      </c>
    </row>
    <row r="103" spans="1:26" s="2" customFormat="1" x14ac:dyDescent="0.25">
      <c r="A103" s="2" t="s">
        <v>157</v>
      </c>
      <c r="B103" s="2">
        <v>2.1211094879912771E-2</v>
      </c>
      <c r="C103" s="2">
        <v>1.0944662294245546</v>
      </c>
      <c r="D103" s="2">
        <v>0.56895407966077183</v>
      </c>
      <c r="E103" s="2">
        <v>1.3137537353741426</v>
      </c>
      <c r="F103" s="2">
        <v>2.1211094879912771E-2</v>
      </c>
      <c r="G103" s="2">
        <v>3.7021338410801761</v>
      </c>
      <c r="H103" s="2">
        <v>0.28056711313989929</v>
      </c>
      <c r="I103" s="2">
        <v>9.6706163674354903E-2</v>
      </c>
      <c r="K103" s="2">
        <v>1.5054606784055234E-2</v>
      </c>
      <c r="L103" s="2">
        <v>0.9448184678424475</v>
      </c>
      <c r="M103" s="2">
        <v>0.15058123144652366</v>
      </c>
      <c r="N103" s="2">
        <v>0.34500465865302998</v>
      </c>
      <c r="P103" s="2">
        <v>0.49579363182218511</v>
      </c>
      <c r="Q103" s="2">
        <v>3.716686120849929E-2</v>
      </c>
      <c r="R103" s="2">
        <v>0.26160654587534821</v>
      </c>
      <c r="S103" s="2">
        <v>4.6549595691704067</v>
      </c>
      <c r="U103" s="2">
        <v>6.8481718298489883E-2</v>
      </c>
      <c r="V103" s="2">
        <v>0.15676151209485559</v>
      </c>
      <c r="W103" s="2">
        <v>5.7536008759420589E-2</v>
      </c>
      <c r="X103" s="2">
        <v>0.12627577382072355</v>
      </c>
      <c r="Y103" s="2">
        <v>0.24745911206328206</v>
      </c>
      <c r="Z103" s="2">
        <v>4.7414551599620651</v>
      </c>
    </row>
    <row r="104" spans="1:26" x14ac:dyDescent="0.25">
      <c r="A104" t="s">
        <v>34</v>
      </c>
      <c r="B104">
        <v>5.1423277841145948E-2</v>
      </c>
      <c r="C104">
        <v>1.0394037036324948</v>
      </c>
      <c r="D104">
        <v>0.51482900618222638</v>
      </c>
      <c r="E104">
        <v>1.2559907868825164</v>
      </c>
      <c r="F104">
        <v>5.1423277841145948E-2</v>
      </c>
      <c r="G104">
        <v>3.6489642135633815</v>
      </c>
      <c r="H104">
        <v>0.24241892980047744</v>
      </c>
      <c r="I104">
        <v>4.6601024213738566E-2</v>
      </c>
      <c r="J104">
        <v>6.8481718298489883E-2</v>
      </c>
      <c r="K104">
        <v>6.5588127907514879E-2</v>
      </c>
      <c r="L104">
        <v>0.8992650167192846</v>
      </c>
      <c r="M104">
        <v>9.5903444146563946E-2</v>
      </c>
      <c r="N104">
        <v>0.308999330860669</v>
      </c>
      <c r="O104">
        <v>6.8481718298489883E-2</v>
      </c>
      <c r="P104">
        <v>0.44651297970733717</v>
      </c>
      <c r="Q104">
        <v>3.9475485479724098E-2</v>
      </c>
      <c r="R104">
        <v>0.22113218631630602</v>
      </c>
      <c r="S104">
        <v>4.5926357034727303</v>
      </c>
      <c r="T104">
        <v>6.8481718298489883E-2</v>
      </c>
      <c r="V104">
        <v>9.8830235835323993E-2</v>
      </c>
      <c r="W104">
        <v>4.9520045700056567E-2</v>
      </c>
      <c r="X104">
        <v>6.6890716945977438E-2</v>
      </c>
      <c r="Y104">
        <v>0.18650391426819055</v>
      </c>
      <c r="Z104">
        <v>4.6882942051998189</v>
      </c>
    </row>
    <row r="105" spans="1:26" x14ac:dyDescent="0.25">
      <c r="A105" t="s">
        <v>35</v>
      </c>
      <c r="B105">
        <v>0.14072645412356316</v>
      </c>
      <c r="C105">
        <v>0.96161304864095454</v>
      </c>
      <c r="D105">
        <v>0.43964442174909407</v>
      </c>
      <c r="E105">
        <v>1.1844890249845754</v>
      </c>
      <c r="F105">
        <v>0.14072645412356316</v>
      </c>
      <c r="G105">
        <v>3.5876785342530724</v>
      </c>
      <c r="H105">
        <v>0.28339609431197571</v>
      </c>
      <c r="I105">
        <v>0.11231968178156028</v>
      </c>
      <c r="J105">
        <v>0.15676151209485559</v>
      </c>
      <c r="K105">
        <v>0.15823382405235892</v>
      </c>
      <c r="L105">
        <v>0.84009146318977013</v>
      </c>
      <c r="M105">
        <v>0.11035206638000605</v>
      </c>
      <c r="N105">
        <v>0.34805127727092422</v>
      </c>
      <c r="O105">
        <v>0.15676151209485559</v>
      </c>
      <c r="P105">
        <v>0.37855900717751723</v>
      </c>
      <c r="Q105">
        <v>0.1300738429448674</v>
      </c>
      <c r="R105">
        <v>0.17323789505753556</v>
      </c>
      <c r="S105">
        <v>4.5264457482247975</v>
      </c>
      <c r="T105">
        <v>0.15676151209485559</v>
      </c>
      <c r="U105">
        <v>9.8830235835323993E-2</v>
      </c>
      <c r="W105">
        <v>0.12013671951858004</v>
      </c>
      <c r="X105">
        <v>5.3318189913989254E-2</v>
      </c>
      <c r="Y105">
        <v>0.10254063721648309</v>
      </c>
      <c r="Z105">
        <v>4.6252520980316323</v>
      </c>
    </row>
    <row r="106" spans="1:26" x14ac:dyDescent="0.25">
      <c r="A106" t="s">
        <v>36</v>
      </c>
      <c r="B106">
        <v>4.0529997947838479E-2</v>
      </c>
      <c r="C106">
        <v>1.0768236509869946</v>
      </c>
      <c r="D106">
        <v>0.55267355218037639</v>
      </c>
      <c r="E106">
        <v>1.2963366787974071</v>
      </c>
      <c r="F106">
        <v>4.0529997947838479E-2</v>
      </c>
      <c r="G106">
        <v>3.6924092034077862</v>
      </c>
      <c r="H106">
        <v>0.27223373878706036</v>
      </c>
      <c r="I106">
        <v>6.8755550025270465E-2</v>
      </c>
      <c r="J106">
        <v>5.7536008759420589E-2</v>
      </c>
      <c r="K106">
        <v>5.5613293759299201E-2</v>
      </c>
      <c r="L106">
        <v>0.88890450761832895</v>
      </c>
      <c r="M106">
        <v>0.12800092363548091</v>
      </c>
      <c r="N106">
        <v>0.33517660382652809</v>
      </c>
      <c r="O106">
        <v>5.7536008759420589E-2</v>
      </c>
      <c r="P106">
        <v>0.48415779298268535</v>
      </c>
      <c r="Q106">
        <v>3.9527228478651706E-2</v>
      </c>
      <c r="R106">
        <v>0.25893989722313093</v>
      </c>
      <c r="S106">
        <v>4.6313360273213018</v>
      </c>
      <c r="T106">
        <v>5.7536008759420589E-2</v>
      </c>
      <c r="U106">
        <v>4.9520045700056567E-2</v>
      </c>
      <c r="V106">
        <v>0.12013671951858004</v>
      </c>
      <c r="X106">
        <v>8.4330766142204111E-2</v>
      </c>
      <c r="Y106">
        <v>0.21647059144700459</v>
      </c>
      <c r="Z106">
        <v>4.7311615144568568</v>
      </c>
    </row>
    <row r="107" spans="1:26" x14ac:dyDescent="0.25">
      <c r="A107" t="s">
        <v>37</v>
      </c>
      <c r="B107">
        <v>0.10667967114246271</v>
      </c>
      <c r="C107">
        <v>1.0004112013350517</v>
      </c>
      <c r="D107">
        <v>0.47908796245933744</v>
      </c>
      <c r="E107">
        <v>1.2183299786136985</v>
      </c>
      <c r="F107">
        <v>0.10667967114246271</v>
      </c>
      <c r="G107">
        <v>3.6173092772523066</v>
      </c>
      <c r="H107">
        <v>0.25566929862831433</v>
      </c>
      <c r="I107">
        <v>6.4846908294163341E-2</v>
      </c>
      <c r="J107">
        <v>0.12627577382072355</v>
      </c>
      <c r="K107">
        <v>0.12611899064968271</v>
      </c>
      <c r="L107">
        <v>0.85203291437443107</v>
      </c>
      <c r="M107">
        <v>7.5205966283587083E-2</v>
      </c>
      <c r="N107">
        <v>0.31980691818881818</v>
      </c>
      <c r="O107">
        <v>0.12627577382072355</v>
      </c>
      <c r="P107">
        <v>0.41262628852121769</v>
      </c>
      <c r="Q107">
        <v>9.3083462459720143E-2</v>
      </c>
      <c r="R107">
        <v>0.20518273250376051</v>
      </c>
      <c r="S107">
        <v>4.54994977938816</v>
      </c>
      <c r="T107">
        <v>0.12627577382072355</v>
      </c>
      <c r="U107">
        <v>6.6890716945977438E-2</v>
      </c>
      <c r="V107">
        <v>5.3318189913989254E-2</v>
      </c>
      <c r="W107">
        <v>8.4330766142204111E-2</v>
      </c>
      <c r="Y107">
        <v>0.13595388452167265</v>
      </c>
      <c r="Z107">
        <v>4.6554691691317247</v>
      </c>
    </row>
    <row r="108" spans="1:26" x14ac:dyDescent="0.25">
      <c r="A108" t="s">
        <v>38</v>
      </c>
      <c r="B108">
        <v>0.23130733494125494</v>
      </c>
      <c r="C108">
        <v>0.86553077529140932</v>
      </c>
      <c r="D108">
        <v>0.34702584392634656</v>
      </c>
      <c r="E108">
        <v>1.086111749847279</v>
      </c>
      <c r="F108">
        <v>0.23130733494125494</v>
      </c>
      <c r="G108">
        <v>3.4897273304537837</v>
      </c>
      <c r="H108">
        <v>0.30276051746294369</v>
      </c>
      <c r="I108">
        <v>0.18719232404055236</v>
      </c>
      <c r="J108">
        <v>0.24745911206328206</v>
      </c>
      <c r="K108">
        <v>0.24943836662204183</v>
      </c>
      <c r="L108">
        <v>0.83219367514220488</v>
      </c>
      <c r="M108">
        <v>0.14550491269750992</v>
      </c>
      <c r="N108">
        <v>0.36285896290559427</v>
      </c>
      <c r="O108">
        <v>0.24745911206328206</v>
      </c>
      <c r="P108">
        <v>0.28688532143758189</v>
      </c>
      <c r="Q108">
        <v>0.21783674819862456</v>
      </c>
      <c r="R108">
        <v>0.13360363351610047</v>
      </c>
      <c r="S108">
        <v>4.4265996183530403</v>
      </c>
      <c r="T108">
        <v>0.24745911206328206</v>
      </c>
      <c r="U108">
        <v>0.18650391426819055</v>
      </c>
      <c r="V108">
        <v>0.10254063721648309</v>
      </c>
      <c r="W108">
        <v>0.21647059144700459</v>
      </c>
      <c r="X108">
        <v>0.13595388452167265</v>
      </c>
      <c r="Z108">
        <v>4.526747098040472</v>
      </c>
    </row>
    <row r="109" spans="1:26" x14ac:dyDescent="0.25">
      <c r="A109" t="s">
        <v>39</v>
      </c>
      <c r="B109">
        <v>4.7307512568486034</v>
      </c>
      <c r="C109">
        <v>3.6930067654320671</v>
      </c>
      <c r="D109">
        <v>4.1957176813957435</v>
      </c>
      <c r="E109">
        <v>3.4521321120822952</v>
      </c>
      <c r="F109">
        <v>4.7307512568486034</v>
      </c>
      <c r="G109">
        <v>1.0443701207283851</v>
      </c>
      <c r="H109">
        <v>4.6246674738652622</v>
      </c>
      <c r="I109">
        <v>4.6845616652821729</v>
      </c>
      <c r="J109">
        <v>4.7414551599620651</v>
      </c>
      <c r="K109">
        <v>4.7436397487318533</v>
      </c>
      <c r="L109">
        <v>4.7168711143123634</v>
      </c>
      <c r="M109">
        <v>4.6233386962658338</v>
      </c>
      <c r="N109">
        <v>4.6278397832958857</v>
      </c>
      <c r="O109">
        <v>4.7414551599620651</v>
      </c>
      <c r="P109">
        <v>4.2602441301628406</v>
      </c>
      <c r="Q109">
        <v>4.7171670610671779</v>
      </c>
      <c r="R109">
        <v>4.4920835898974731</v>
      </c>
      <c r="S109">
        <v>1.4181309060006364</v>
      </c>
      <c r="T109">
        <v>4.7414551599620651</v>
      </c>
      <c r="U109">
        <v>4.6882942051998189</v>
      </c>
      <c r="V109">
        <v>4.6252520980316323</v>
      </c>
      <c r="W109">
        <v>4.7311615144568568</v>
      </c>
      <c r="X109">
        <v>4.6554691691317247</v>
      </c>
      <c r="Y109">
        <v>4.526747098040472</v>
      </c>
    </row>
    <row r="110" spans="1:26" x14ac:dyDescent="0.25">
      <c r="B110">
        <f>MIN(B85:Z109)</f>
        <v>1.5054606784055234E-2</v>
      </c>
    </row>
  </sheetData>
  <conditionalFormatting sqref="B2:Z26">
    <cfRule type="cellIs" dxfId="4" priority="4" operator="equal">
      <formula>$B$28</formula>
    </cfRule>
    <cfRule type="cellIs" dxfId="3" priority="5" operator="equal">
      <formula>0.00566</formula>
    </cfRule>
  </conditionalFormatting>
  <conditionalFormatting sqref="B30:Z54">
    <cfRule type="cellIs" dxfId="2" priority="3" operator="equal">
      <formula>$B$56</formula>
    </cfRule>
  </conditionalFormatting>
  <conditionalFormatting sqref="B58:Z82">
    <cfRule type="cellIs" dxfId="1" priority="2" operator="equal">
      <formula>$B$83</formula>
    </cfRule>
  </conditionalFormatting>
  <conditionalFormatting sqref="B85:Z109">
    <cfRule type="cellIs" dxfId="0" priority="1" operator="equal">
      <formula>$B$110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"/>
  <sheetViews>
    <sheetView zoomScale="75" zoomScaleNormal="75" workbookViewId="0">
      <selection activeCell="M14" sqref="M14"/>
    </sheetView>
  </sheetViews>
  <sheetFormatPr defaultRowHeight="15" x14ac:dyDescent="0.25"/>
  <sheetData>
    <row r="1" spans="1:26" x14ac:dyDescent="0.25">
      <c r="A1" s="17" t="s">
        <v>156</v>
      </c>
      <c r="H1" s="17" t="s">
        <v>158</v>
      </c>
      <c r="O1" s="17" t="s">
        <v>160</v>
      </c>
    </row>
    <row r="2" spans="1:26" x14ac:dyDescent="0.25">
      <c r="A2" s="3" t="s">
        <v>157</v>
      </c>
      <c r="B2" s="3">
        <v>0.18536768870560652</v>
      </c>
      <c r="C2" s="3">
        <v>-0.16765072707573797</v>
      </c>
      <c r="D2" s="3">
        <v>-0.21490192211453793</v>
      </c>
      <c r="E2" s="3">
        <v>-0.21203562365031475</v>
      </c>
      <c r="O2" t="s">
        <v>157</v>
      </c>
      <c r="P2">
        <v>7.2148026561032724E-2</v>
      </c>
      <c r="Q2">
        <v>-0.16163330709689486</v>
      </c>
      <c r="R2">
        <v>-0.16208568251681349</v>
      </c>
      <c r="S2">
        <v>-0.15737798729880856</v>
      </c>
    </row>
    <row r="3" spans="1:26" x14ac:dyDescent="0.25">
      <c r="A3" s="3" t="s">
        <v>162</v>
      </c>
      <c r="B3" s="3">
        <v>0.31637964090143755</v>
      </c>
      <c r="C3" s="3">
        <v>-0.24769065583541749</v>
      </c>
      <c r="D3" s="3">
        <v>-6.7520391452980819E-2</v>
      </c>
      <c r="E3" s="3">
        <v>-6.8670840457682514E-2</v>
      </c>
      <c r="O3" t="s">
        <v>162</v>
      </c>
      <c r="P3" s="3">
        <v>0.31637964090143755</v>
      </c>
      <c r="Q3" s="3">
        <v>-0.24769065583541749</v>
      </c>
      <c r="R3" s="3">
        <v>-6.7520391452980819E-2</v>
      </c>
      <c r="S3" s="3">
        <v>-6.8670840457682514E-2</v>
      </c>
    </row>
    <row r="4" spans="1:26" x14ac:dyDescent="0.25">
      <c r="A4" s="3" t="s">
        <v>163</v>
      </c>
      <c r="B4" s="3">
        <v>-0.25523690725220921</v>
      </c>
      <c r="C4" s="3">
        <v>-7.3968565350325102E-2</v>
      </c>
      <c r="D4" s="3">
        <v>-0.2343222775584673</v>
      </c>
      <c r="E4" s="3">
        <v>-0.22613095109808806</v>
      </c>
      <c r="O4" t="s">
        <v>163</v>
      </c>
      <c r="P4">
        <v>-0.34957381505038865</v>
      </c>
      <c r="Q4">
        <v>5.3922216802757182E-2</v>
      </c>
      <c r="R4">
        <v>-0.19539764119332281</v>
      </c>
      <c r="S4">
        <v>-0.11307721953400536</v>
      </c>
    </row>
    <row r="5" spans="1:26" x14ac:dyDescent="0.25">
      <c r="A5" s="3" t="s">
        <v>164</v>
      </c>
      <c r="B5" s="3">
        <v>0.44072609873184521</v>
      </c>
      <c r="C5" s="3">
        <v>-3.3907385765150774E-2</v>
      </c>
      <c r="D5" s="3">
        <v>9.2760485067400589E-2</v>
      </c>
      <c r="E5" s="3">
        <v>-3.1872712367682243E-2</v>
      </c>
      <c r="O5" t="s">
        <v>164</v>
      </c>
      <c r="P5">
        <v>1.94230512665854</v>
      </c>
      <c r="Q5">
        <v>6.3813866083047135E-2</v>
      </c>
      <c r="R5">
        <v>0.50663897630222143</v>
      </c>
      <c r="S5">
        <v>0.35321336444159207</v>
      </c>
    </row>
    <row r="6" spans="1:26" x14ac:dyDescent="0.25">
      <c r="A6" s="3" t="s">
        <v>165</v>
      </c>
      <c r="B6" s="3">
        <v>-0.29359611570660482</v>
      </c>
      <c r="C6" s="3">
        <v>-0.21513064362112971</v>
      </c>
      <c r="D6" s="3">
        <v>-0.28643160640520765</v>
      </c>
      <c r="E6" s="3">
        <v>-0.29635974975777224</v>
      </c>
      <c r="H6" t="s">
        <v>157</v>
      </c>
      <c r="I6" t="s">
        <v>162</v>
      </c>
      <c r="J6" t="s">
        <v>163</v>
      </c>
      <c r="K6" t="s">
        <v>164</v>
      </c>
      <c r="L6" t="s">
        <v>165</v>
      </c>
      <c r="O6" t="s">
        <v>165</v>
      </c>
      <c r="P6">
        <v>-0.29932964912997645</v>
      </c>
      <c r="Q6">
        <v>-0.25754881776137317</v>
      </c>
      <c r="R6">
        <v>-0.28681084465569284</v>
      </c>
      <c r="S6">
        <v>-0.29485501552702337</v>
      </c>
      <c r="V6" t="s">
        <v>157</v>
      </c>
      <c r="W6" t="s">
        <v>162</v>
      </c>
      <c r="X6" t="s">
        <v>163</v>
      </c>
      <c r="Y6" t="s">
        <v>164</v>
      </c>
      <c r="Z6" t="s">
        <v>165</v>
      </c>
    </row>
    <row r="7" spans="1:26" x14ac:dyDescent="0.25">
      <c r="A7" s="4" t="s">
        <v>8</v>
      </c>
      <c r="B7" s="4">
        <v>-0.37594817998830687</v>
      </c>
      <c r="C7" s="4">
        <v>-0.28363031488713775</v>
      </c>
      <c r="D7" s="4">
        <v>-0.29854205277754564</v>
      </c>
      <c r="E7" s="4">
        <v>-0.30113949378485694</v>
      </c>
      <c r="F7" s="5" t="s">
        <v>8</v>
      </c>
      <c r="G7" s="6" t="s">
        <v>157</v>
      </c>
      <c r="H7" s="6">
        <f>SQRT((B7-$B$2)^2+(C7-$C$2)^2+(D7-$D$2)^2+(E7-$E$2)^2)</f>
        <v>0.58605626041087822</v>
      </c>
      <c r="I7" s="6">
        <f>SQRT((B7-$B$3)^2+(C7-$C$3)^2+(D7-$D$3)^2+(E7-$E$3)^2)</f>
        <v>0.76682602554400037</v>
      </c>
      <c r="J7" s="6">
        <f>SQRT((B7-$B$4)^2+(C7-$C$4)^2+(D7-$D$4)^2+(E7-$E$4)^2)</f>
        <v>0.26130388743680699</v>
      </c>
      <c r="K7" s="6">
        <f>SQRT((B7-$B$5)^2+(C7-$C$5)^2+(D7-$D$5)^2+(E7-$E$5)^2)</f>
        <v>0.97721067050611232</v>
      </c>
      <c r="L7" s="7">
        <f>SQRT((B7-$B$6)^2+(C7-$C$6)^2+(D7-$D$6)^2+(E7-$E$6)^2)</f>
        <v>0.10790540449537493</v>
      </c>
      <c r="O7" s="6" t="s">
        <v>14</v>
      </c>
      <c r="P7" s="6">
        <f>B9</f>
        <v>0.16577149108056985</v>
      </c>
      <c r="Q7" s="6">
        <f t="shared" ref="Q7:S7" si="0">C9</f>
        <v>-0.17358571664391192</v>
      </c>
      <c r="R7" s="6">
        <f t="shared" si="0"/>
        <v>-0.2564953886573702</v>
      </c>
      <c r="S7" s="6">
        <f t="shared" si="0"/>
        <v>-0.24124517048249911</v>
      </c>
      <c r="T7" s="6" t="s">
        <v>14</v>
      </c>
      <c r="U7" s="6" t="s">
        <v>157</v>
      </c>
      <c r="V7" s="7">
        <f>SQRT((P7-$P$2)^2+(Q7-$Q$2)^2+(R7-$R$2)^2+(S7-$S$2)^2)</f>
        <v>0.15765503554068178</v>
      </c>
      <c r="W7" s="14">
        <f>SQRT((P7-$P$3)^2+(Q7-$Q$3)^2+(R7-$R$3)^2+(S7-$S$3)^2)</f>
        <v>0.30605196577861571</v>
      </c>
      <c r="X7" s="6">
        <f>SQRT((P7-$P$4)^2+(Q7-$Q$4)^2+(R7-$R$4)^2+(S7-$S$4)^2)</f>
        <v>0.58094802067646412</v>
      </c>
      <c r="Y7" s="6">
        <f>SQRT((P7-$P$5)^2+(Q7-$Q$5)^2+(R7-$R$5)^2+(S7-$S$5)^2)</f>
        <v>2.036709436553283</v>
      </c>
      <c r="Z7" s="14">
        <f>SQRT((P7-$P$6)^2+(Q7-$Q$6)^2+(R7-$R$6)^2+(S7-$S$6)^2)</f>
        <v>0.47661505990945713</v>
      </c>
    </row>
    <row r="8" spans="1:26" x14ac:dyDescent="0.25">
      <c r="A8" s="4" t="s">
        <v>11</v>
      </c>
      <c r="B8" s="4">
        <v>0.67057594646905505</v>
      </c>
      <c r="C8" s="4">
        <v>-6.1686434160631728E-2</v>
      </c>
      <c r="D8" s="4">
        <v>-0.1780670301338094</v>
      </c>
      <c r="E8" s="4">
        <v>-0.18713374736105859</v>
      </c>
      <c r="F8" s="5" t="s">
        <v>11</v>
      </c>
      <c r="G8" s="6" t="s">
        <v>157</v>
      </c>
      <c r="H8" s="6">
        <f t="shared" ref="H8:H20" si="1">SQRT((B8-$B$2)^2+(C8-$C$2)^2+(D8-$D$2)^2+(E8-$E$2)^2)</f>
        <v>0.49863052201484509</v>
      </c>
      <c r="I8" s="6">
        <f t="shared" ref="I8:I20" si="2">SQRT((B8-$B$3)^2+(C8-$C$3)^2+(D8-$D$3)^2+(E8-$E$3)^2)</f>
        <v>0.43163249761135863</v>
      </c>
      <c r="J8" s="6">
        <f t="shared" ref="J8:J20" si="3">SQRT((B8-$B$4)^2+(C8-$C$4)^2+(D8-$D$4)^2+(E8-$E$4)^2)</f>
        <v>0.92842109283675189</v>
      </c>
      <c r="K8" s="7">
        <f t="shared" ref="K8:K20" si="4">SQRT((B8-$B$5)^2+(C8-$C$5)^2+(D8-$D$5)^2+(E8-$E$5)^2)</f>
        <v>0.38865943962787403</v>
      </c>
      <c r="L8" s="14">
        <f t="shared" ref="L8:L20" si="5">SQRT((B8-$B$6)^2+(C8-$C$6)^2+(D8-$D$6)^2+(E8-$E$6)^2)</f>
        <v>0.98835524579326661</v>
      </c>
      <c r="O8" s="9" t="s">
        <v>29</v>
      </c>
      <c r="P8" s="9">
        <f>B21</f>
        <v>9.9902292980979773E-2</v>
      </c>
      <c r="Q8" s="9">
        <f t="shared" ref="Q8:S8" si="6">C21</f>
        <v>-0.2391178931258329</v>
      </c>
      <c r="R8" s="9">
        <f t="shared" si="6"/>
        <v>-0.2198619178221275</v>
      </c>
      <c r="S8" s="9">
        <f t="shared" si="6"/>
        <v>-0.29264217107003965</v>
      </c>
      <c r="T8" s="9" t="s">
        <v>29</v>
      </c>
      <c r="U8" s="9" t="s">
        <v>157</v>
      </c>
      <c r="V8" s="7">
        <f t="shared" ref="V8:V31" si="7">SQRT((P8-$P$2)^2+(Q8-$Q$2)^2+(R8-$R$2)^2+(S8-$S$2)^2)</f>
        <v>0.16854866701916599</v>
      </c>
      <c r="W8" s="14">
        <f t="shared" ref="W8:W31" si="8">SQRT((P8-$P$3)^2+(Q8-$Q$3)^2+(R8-$R$3)^2+(S8-$S$3)^2)</f>
        <v>0.346853040949479</v>
      </c>
      <c r="X8" s="6">
        <f t="shared" ref="X8:X31" si="9">SQRT((P8-$P$4)^2+(Q8-$Q$4)^2+(R8-$R$4)^2+(S8-$S$4)^2)</f>
        <v>0.56634207893206689</v>
      </c>
      <c r="Y8" s="6">
        <f t="shared" ref="Y8:Y31" si="10">SQRT((P8-$P$5)^2+(Q8-$Q$5)^2+(R8-$R$5)^2+(S8-$S$5)^2)</f>
        <v>2.1050293998410061</v>
      </c>
      <c r="Z8" s="14">
        <f t="shared" ref="Z8:Z31" si="11">SQRT((P8-$P$6)^2+(Q8-$Q$6)^2+(R8-$R$6)^2+(S8-$S$6)^2)</f>
        <v>0.4052319065292907</v>
      </c>
    </row>
    <row r="9" spans="1:26" x14ac:dyDescent="0.25">
      <c r="A9" s="4" t="s">
        <v>14</v>
      </c>
      <c r="B9" s="4">
        <v>0.16577149108056985</v>
      </c>
      <c r="C9" s="4">
        <v>-0.17358571664391192</v>
      </c>
      <c r="D9" s="4">
        <v>-0.2564953886573702</v>
      </c>
      <c r="E9" s="4">
        <v>-0.24124517048249911</v>
      </c>
      <c r="F9" s="5" t="s">
        <v>14</v>
      </c>
      <c r="G9" s="6" t="s">
        <v>157</v>
      </c>
      <c r="H9" s="7">
        <f t="shared" si="1"/>
        <v>5.4794608746893202E-2</v>
      </c>
      <c r="I9" s="6">
        <f t="shared" si="2"/>
        <v>0.30605196577861571</v>
      </c>
      <c r="J9" s="6">
        <f t="shared" si="3"/>
        <v>0.4334648022411805</v>
      </c>
      <c r="K9" s="6">
        <f t="shared" si="4"/>
        <v>0.51080971401690989</v>
      </c>
      <c r="L9" s="14">
        <f t="shared" si="5"/>
        <v>0.46548724268733188</v>
      </c>
      <c r="O9" s="12" t="s">
        <v>21</v>
      </c>
      <c r="P9" s="12">
        <f>B13</f>
        <v>-0.35139733775267307</v>
      </c>
      <c r="Q9" s="12">
        <f t="shared" ref="Q9:S9" si="12">C13</f>
        <v>-0.24839131432610473</v>
      </c>
      <c r="R9" s="12">
        <f t="shared" si="12"/>
        <v>-0.16447110281351313</v>
      </c>
      <c r="S9" s="12">
        <f t="shared" si="12"/>
        <v>-7.5783414285640685E-2</v>
      </c>
      <c r="T9" s="12" t="s">
        <v>21</v>
      </c>
      <c r="U9" s="12" t="s">
        <v>163</v>
      </c>
      <c r="V9" s="6">
        <f t="shared" si="7"/>
        <v>0.43997839949843731</v>
      </c>
      <c r="W9" s="14">
        <f t="shared" si="8"/>
        <v>0.67481598475621807</v>
      </c>
      <c r="X9" s="6">
        <f t="shared" si="9"/>
        <v>0.30617654225088486</v>
      </c>
      <c r="Y9" s="6">
        <f t="shared" si="10"/>
        <v>2.4480543385246687</v>
      </c>
      <c r="Z9" s="7">
        <f t="shared" si="11"/>
        <v>0.25642597951875234</v>
      </c>
    </row>
    <row r="10" spans="1:26" x14ac:dyDescent="0.25">
      <c r="A10" s="4" t="s">
        <v>15</v>
      </c>
      <c r="B10" s="4">
        <v>0.84189812815684772</v>
      </c>
      <c r="C10" s="4">
        <v>-3.6957310959906828E-2</v>
      </c>
      <c r="D10" s="4">
        <v>-2.9896599985765934E-2</v>
      </c>
      <c r="E10" s="4">
        <v>-2.7985974014793559E-2</v>
      </c>
      <c r="F10" s="5" t="s">
        <v>15</v>
      </c>
      <c r="G10" s="6" t="s">
        <v>157</v>
      </c>
      <c r="H10" s="6">
        <f t="shared" si="1"/>
        <v>0.71848050056281587</v>
      </c>
      <c r="I10" s="6">
        <f t="shared" si="2"/>
        <v>0.5689016005703269</v>
      </c>
      <c r="J10" s="6">
        <f t="shared" si="3"/>
        <v>1.1340751335198134</v>
      </c>
      <c r="K10" s="7">
        <f t="shared" si="4"/>
        <v>0.41953327220309028</v>
      </c>
      <c r="L10" s="14">
        <f t="shared" si="5"/>
        <v>1.207860756603925</v>
      </c>
      <c r="O10" s="6" t="s">
        <v>25</v>
      </c>
      <c r="P10" s="6">
        <f>B17</f>
        <v>-0.32306602162205938</v>
      </c>
      <c r="Q10" s="6">
        <f t="shared" ref="Q10:S10" si="13">C17</f>
        <v>0.6418571208999917</v>
      </c>
      <c r="R10" s="6">
        <f t="shared" si="13"/>
        <v>-0.29438774165189957</v>
      </c>
      <c r="S10" s="6">
        <f t="shared" si="13"/>
        <v>-0.23988795921554915</v>
      </c>
      <c r="T10" s="6" t="s">
        <v>25</v>
      </c>
      <c r="U10" s="6" t="s">
        <v>163</v>
      </c>
      <c r="V10" s="6">
        <f t="shared" si="7"/>
        <v>0.90890194305049909</v>
      </c>
      <c r="W10" s="14">
        <f t="shared" si="8"/>
        <v>1.1317994958282354</v>
      </c>
      <c r="X10" s="7">
        <f t="shared" si="9"/>
        <v>0.61012303534257961</v>
      </c>
      <c r="Y10" s="6">
        <f t="shared" si="10"/>
        <v>2.5415454799986823</v>
      </c>
      <c r="Z10" s="14">
        <f t="shared" si="11"/>
        <v>0.90142844670337186</v>
      </c>
    </row>
    <row r="11" spans="1:26" x14ac:dyDescent="0.25">
      <c r="A11" s="4" t="s">
        <v>17</v>
      </c>
      <c r="B11" s="4">
        <v>-0.37545894219013304</v>
      </c>
      <c r="C11" s="4">
        <v>-0.28239385872710149</v>
      </c>
      <c r="D11" s="4">
        <v>-0.31150853901819858</v>
      </c>
      <c r="E11" s="4">
        <v>-0.30267373260836561</v>
      </c>
      <c r="F11" s="8" t="s">
        <v>17</v>
      </c>
      <c r="G11" s="9" t="s">
        <v>157</v>
      </c>
      <c r="H11" s="9">
        <f t="shared" si="1"/>
        <v>0.58757178404692856</v>
      </c>
      <c r="I11" s="9">
        <f t="shared" si="2"/>
        <v>0.77079991374693602</v>
      </c>
      <c r="J11" s="9">
        <f t="shared" si="3"/>
        <v>0.26402832606231996</v>
      </c>
      <c r="K11" s="9">
        <f t="shared" si="4"/>
        <v>0.98217624928950464</v>
      </c>
      <c r="L11" s="10">
        <f t="shared" si="5"/>
        <v>0.10906228218306525</v>
      </c>
      <c r="O11" s="9" t="s">
        <v>27</v>
      </c>
      <c r="P11" s="9">
        <f>B19</f>
        <v>-0.37425808577643355</v>
      </c>
      <c r="Q11" s="9">
        <f t="shared" ref="Q11:S11" si="14">C19</f>
        <v>-0.23169915616561543</v>
      </c>
      <c r="R11" s="9">
        <f t="shared" si="14"/>
        <v>-0.12733407911455577</v>
      </c>
      <c r="S11" s="9">
        <f t="shared" si="14"/>
        <v>-2.3560285100826233E-2</v>
      </c>
      <c r="T11" s="9" t="s">
        <v>27</v>
      </c>
      <c r="U11" s="9" t="s">
        <v>163</v>
      </c>
      <c r="V11" s="6">
        <f t="shared" si="7"/>
        <v>0.47254893048079899</v>
      </c>
      <c r="W11" s="14">
        <f t="shared" si="8"/>
        <v>0.69487325247756337</v>
      </c>
      <c r="X11" s="7">
        <f t="shared" si="9"/>
        <v>0.3079526131578999</v>
      </c>
      <c r="Y11" s="6">
        <f t="shared" si="10"/>
        <v>2.4490147573074319</v>
      </c>
      <c r="Z11" s="14">
        <f t="shared" si="11"/>
        <v>0.32452449079750995</v>
      </c>
    </row>
    <row r="12" spans="1:26" x14ac:dyDescent="0.25">
      <c r="A12" s="4" t="s">
        <v>18</v>
      </c>
      <c r="B12" s="4">
        <v>3.0542759276625238</v>
      </c>
      <c r="C12" s="4">
        <v>-0.15565710232338636</v>
      </c>
      <c r="D12" s="4">
        <v>0.7151098618800974</v>
      </c>
      <c r="E12" s="4">
        <v>0.59568210774148211</v>
      </c>
      <c r="F12" s="11" t="s">
        <v>18</v>
      </c>
      <c r="G12" s="12" t="s">
        <v>162</v>
      </c>
      <c r="H12" s="12">
        <f t="shared" si="1"/>
        <v>3.1221960512695506</v>
      </c>
      <c r="I12" s="12">
        <f t="shared" si="2"/>
        <v>2.9254779447545514</v>
      </c>
      <c r="J12" s="12">
        <f t="shared" si="3"/>
        <v>3.5406703196734224</v>
      </c>
      <c r="K12" s="13">
        <f t="shared" si="4"/>
        <v>2.7616316736391529</v>
      </c>
      <c r="L12" s="15">
        <f t="shared" si="5"/>
        <v>3.6070220832582773</v>
      </c>
      <c r="O12" s="12" t="s">
        <v>11</v>
      </c>
      <c r="P12" s="12">
        <f>B8</f>
        <v>0.67057594646905505</v>
      </c>
      <c r="Q12" s="12">
        <f t="shared" ref="Q12:S12" si="15">C8</f>
        <v>-6.1686434160631728E-2</v>
      </c>
      <c r="R12" s="12">
        <f t="shared" si="15"/>
        <v>-0.1780670301338094</v>
      </c>
      <c r="S12" s="12">
        <f t="shared" si="15"/>
        <v>-0.18713374736105859</v>
      </c>
      <c r="T12" s="12" t="s">
        <v>11</v>
      </c>
      <c r="U12" s="12" t="s">
        <v>164</v>
      </c>
      <c r="V12" s="14">
        <f t="shared" si="7"/>
        <v>0.60765628562841134</v>
      </c>
      <c r="W12" s="7">
        <f t="shared" si="8"/>
        <v>0.43163249761135863</v>
      </c>
      <c r="X12" s="6">
        <f t="shared" si="9"/>
        <v>1.029492892398606</v>
      </c>
      <c r="Y12" s="6">
        <f t="shared" si="10"/>
        <v>1.5472048182415012</v>
      </c>
      <c r="Z12" s="14">
        <f t="shared" si="11"/>
        <v>1.0012532279579074</v>
      </c>
    </row>
    <row r="13" spans="1:26" x14ac:dyDescent="0.25">
      <c r="A13" s="4" t="s">
        <v>21</v>
      </c>
      <c r="B13" s="4">
        <v>-0.35139733775267307</v>
      </c>
      <c r="C13" s="4">
        <v>-0.24839131432610473</v>
      </c>
      <c r="D13" s="4">
        <v>-0.16447110281351313</v>
      </c>
      <c r="E13" s="4">
        <v>-7.5783414285640685E-2</v>
      </c>
      <c r="F13" s="5" t="s">
        <v>21</v>
      </c>
      <c r="G13" s="6" t="s">
        <v>162</v>
      </c>
      <c r="H13" s="6">
        <f t="shared" si="1"/>
        <v>0.56191072969860556</v>
      </c>
      <c r="I13" s="6">
        <f t="shared" si="2"/>
        <v>0.67481598475621807</v>
      </c>
      <c r="J13" s="7">
        <f t="shared" si="3"/>
        <v>0.25914029442200365</v>
      </c>
      <c r="K13" s="6">
        <f t="shared" si="4"/>
        <v>0.86113827797029607</v>
      </c>
      <c r="L13" s="14">
        <f t="shared" si="5"/>
        <v>0.2607211876553529</v>
      </c>
      <c r="O13" s="6" t="s">
        <v>15</v>
      </c>
      <c r="P13" s="6">
        <f>B10</f>
        <v>0.84189812815684772</v>
      </c>
      <c r="Q13" s="6">
        <f t="shared" ref="Q13:S13" si="16">C10</f>
        <v>-3.6957310959906828E-2</v>
      </c>
      <c r="R13" s="6">
        <f t="shared" si="16"/>
        <v>-2.9896599985765934E-2</v>
      </c>
      <c r="S13" s="6">
        <f t="shared" si="16"/>
        <v>-2.7985974014793559E-2</v>
      </c>
      <c r="T13" s="6" t="s">
        <v>15</v>
      </c>
      <c r="U13" s="6" t="s">
        <v>164</v>
      </c>
      <c r="V13" s="14">
        <f t="shared" si="7"/>
        <v>0.80142096900543391</v>
      </c>
      <c r="W13" s="7">
        <f t="shared" si="8"/>
        <v>0.5689016005703269</v>
      </c>
      <c r="X13" s="6">
        <f t="shared" si="9"/>
        <v>1.2093368408847838</v>
      </c>
      <c r="Y13" s="6">
        <f t="shared" si="10"/>
        <v>1.2861701880919161</v>
      </c>
      <c r="Z13" s="14">
        <f t="shared" si="11"/>
        <v>1.2199530593248011</v>
      </c>
    </row>
    <row r="14" spans="1:26" x14ac:dyDescent="0.25">
      <c r="A14" s="4" t="s">
        <v>22</v>
      </c>
      <c r="B14" s="4">
        <v>-0.35019648133897358</v>
      </c>
      <c r="C14" s="4">
        <v>-0.24220903352592352</v>
      </c>
      <c r="D14" s="4">
        <v>-0.25460706541844014</v>
      </c>
      <c r="E14" s="4">
        <v>-0.26927453360429215</v>
      </c>
      <c r="F14" s="5" t="s">
        <v>22</v>
      </c>
      <c r="G14" s="6" t="s">
        <v>162</v>
      </c>
      <c r="H14" s="6">
        <f t="shared" si="1"/>
        <v>0.54519786547065885</v>
      </c>
      <c r="I14" s="6">
        <f t="shared" si="2"/>
        <v>0.72083079859542953</v>
      </c>
      <c r="J14" s="6">
        <f t="shared" si="3"/>
        <v>0.19898496720274617</v>
      </c>
      <c r="K14" s="6">
        <f t="shared" si="4"/>
        <v>0.91976733143916689</v>
      </c>
      <c r="L14" s="7">
        <f t="shared" si="5"/>
        <v>7.5387339339262088E-2</v>
      </c>
      <c r="O14" s="6" t="s">
        <v>18</v>
      </c>
      <c r="P14" s="6">
        <f>B12</f>
        <v>3.0542759276625238</v>
      </c>
      <c r="Q14" s="6">
        <f t="shared" ref="Q14:S14" si="17">C12</f>
        <v>-0.15565710232338636</v>
      </c>
      <c r="R14" s="6">
        <f t="shared" si="17"/>
        <v>0.7151098618800974</v>
      </c>
      <c r="S14" s="6">
        <f t="shared" si="17"/>
        <v>0.59568210774148211</v>
      </c>
      <c r="T14" s="6" t="s">
        <v>18</v>
      </c>
      <c r="U14" s="6" t="s">
        <v>164</v>
      </c>
      <c r="V14" s="6">
        <f t="shared" si="7"/>
        <v>3.1983892920348773</v>
      </c>
      <c r="W14" s="14">
        <f t="shared" si="8"/>
        <v>2.9254779447545514</v>
      </c>
      <c r="X14" s="6">
        <f t="shared" si="9"/>
        <v>3.6002055856749537</v>
      </c>
      <c r="Y14" s="7">
        <f t="shared" si="10"/>
        <v>1.1776662387407353</v>
      </c>
      <c r="Z14" s="14">
        <f t="shared" si="11"/>
        <v>3.6130255682008641</v>
      </c>
    </row>
    <row r="15" spans="1:26" x14ac:dyDescent="0.25">
      <c r="A15" s="4" t="s">
        <v>23</v>
      </c>
      <c r="B15" s="4">
        <v>-0.38238239830368431</v>
      </c>
      <c r="C15" s="4">
        <v>-0.29867386483424535</v>
      </c>
      <c r="D15" s="4">
        <v>-0.31759313612141754</v>
      </c>
      <c r="E15" s="4">
        <v>-0.30334250337758734</v>
      </c>
      <c r="F15" s="5" t="s">
        <v>23</v>
      </c>
      <c r="G15" s="6" t="s">
        <v>162</v>
      </c>
      <c r="H15" s="6">
        <f t="shared" si="1"/>
        <v>0.598656542306922</v>
      </c>
      <c r="I15" s="6">
        <f t="shared" si="2"/>
        <v>0.78004797418973992</v>
      </c>
      <c r="J15" s="6">
        <f t="shared" si="3"/>
        <v>0.28205337651249585</v>
      </c>
      <c r="K15" s="6">
        <f t="shared" si="4"/>
        <v>0.99483407067936269</v>
      </c>
      <c r="L15" s="7">
        <f t="shared" si="5"/>
        <v>0.12602489266189162</v>
      </c>
      <c r="O15" s="6" t="s">
        <v>32</v>
      </c>
      <c r="P15" s="6">
        <f>B24</f>
        <v>3.4130651383778465</v>
      </c>
      <c r="Q15" s="6">
        <f t="shared" ref="Q15:S15" si="18">C24</f>
        <v>0.95158938898907108</v>
      </c>
      <c r="R15" s="6">
        <f t="shared" si="18"/>
        <v>1.6690907621875513</v>
      </c>
      <c r="S15" s="6">
        <f t="shared" si="18"/>
        <v>1.0207252710389039</v>
      </c>
      <c r="T15" s="6" t="s">
        <v>32</v>
      </c>
      <c r="U15" s="6" t="s">
        <v>164</v>
      </c>
      <c r="V15" s="6">
        <f t="shared" si="7"/>
        <v>4.1403051068800902</v>
      </c>
      <c r="W15" s="14">
        <f t="shared" si="8"/>
        <v>3.9026062936052779</v>
      </c>
      <c r="X15" s="6">
        <f t="shared" si="9"/>
        <v>4.4412929806361108</v>
      </c>
      <c r="Y15" s="7">
        <f t="shared" si="10"/>
        <v>2.1790242520680696</v>
      </c>
      <c r="Z15" s="14">
        <f t="shared" si="11"/>
        <v>4.560722842641483</v>
      </c>
    </row>
    <row r="16" spans="1:26" x14ac:dyDescent="0.25">
      <c r="A16" s="4" t="s">
        <v>24</v>
      </c>
      <c r="B16" s="4">
        <v>-0.38840150576000521</v>
      </c>
      <c r="C16" s="4">
        <v>-0.29352196416742765</v>
      </c>
      <c r="D16" s="4">
        <v>-0.31604051479163064</v>
      </c>
      <c r="E16" s="4">
        <v>-0.29063585876237447</v>
      </c>
      <c r="F16" s="8" t="s">
        <v>24</v>
      </c>
      <c r="G16" s="9" t="s">
        <v>162</v>
      </c>
      <c r="H16" s="9">
        <f t="shared" si="1"/>
        <v>0.60121682339492399</v>
      </c>
      <c r="I16" s="9">
        <f t="shared" si="2"/>
        <v>0.78092745794222262</v>
      </c>
      <c r="J16" s="9">
        <f t="shared" si="3"/>
        <v>0.27708348676375116</v>
      </c>
      <c r="K16" s="9">
        <f t="shared" si="4"/>
        <v>0.99444906217825502</v>
      </c>
      <c r="L16" s="10">
        <f t="shared" si="5"/>
        <v>0.12665982592808428</v>
      </c>
      <c r="O16" s="9" t="s">
        <v>39</v>
      </c>
      <c r="P16" s="9">
        <f>B31</f>
        <v>4.0482737050614013</v>
      </c>
      <c r="Q16" s="9">
        <f t="shared" ref="Q16:S16" si="19">C31</f>
        <v>-8.2706188881247936E-2</v>
      </c>
      <c r="R16" s="9">
        <f t="shared" si="19"/>
        <v>0.9909309429798111</v>
      </c>
      <c r="S16" s="9">
        <f t="shared" si="19"/>
        <v>0.74155281434584508</v>
      </c>
      <c r="T16" s="9" t="s">
        <v>39</v>
      </c>
      <c r="U16" s="9" t="s">
        <v>164</v>
      </c>
      <c r="V16" s="6">
        <f t="shared" si="7"/>
        <v>4.2371368665688589</v>
      </c>
      <c r="W16" s="14">
        <f t="shared" si="8"/>
        <v>3.9662368535696735</v>
      </c>
      <c r="X16" s="6">
        <f t="shared" si="9"/>
        <v>4.6365394569472693</v>
      </c>
      <c r="Y16" s="7">
        <f t="shared" si="10"/>
        <v>2.2004358697920043</v>
      </c>
      <c r="Z16" s="14">
        <f t="shared" si="11"/>
        <v>4.6517727949612491</v>
      </c>
    </row>
    <row r="17" spans="1:26" x14ac:dyDescent="0.25">
      <c r="A17" s="4" t="s">
        <v>25</v>
      </c>
      <c r="B17" s="4">
        <v>-0.32306602162205938</v>
      </c>
      <c r="C17" s="4">
        <v>0.6418571208999917</v>
      </c>
      <c r="D17" s="4">
        <v>-0.29438774165189957</v>
      </c>
      <c r="E17" s="4">
        <v>-0.23988795921554915</v>
      </c>
      <c r="F17" s="11" t="s">
        <v>25</v>
      </c>
      <c r="G17" s="12" t="s">
        <v>163</v>
      </c>
      <c r="H17" s="12">
        <f t="shared" si="1"/>
        <v>0.95963615075497144</v>
      </c>
      <c r="I17" s="12">
        <f t="shared" si="2"/>
        <v>1.1317994958282354</v>
      </c>
      <c r="J17" s="13">
        <f t="shared" si="3"/>
        <v>0.72166773317160204</v>
      </c>
      <c r="K17" s="12">
        <f t="shared" si="4"/>
        <v>1.1104909562694216</v>
      </c>
      <c r="L17" s="15">
        <f t="shared" si="5"/>
        <v>0.85938865893650418</v>
      </c>
      <c r="O17" t="s">
        <v>8</v>
      </c>
      <c r="P17">
        <f>B7</f>
        <v>-0.37594817998830687</v>
      </c>
      <c r="Q17">
        <f t="shared" ref="Q17:S17" si="20">C7</f>
        <v>-0.28363031488713775</v>
      </c>
      <c r="R17">
        <f t="shared" si="20"/>
        <v>-0.29854205277754564</v>
      </c>
      <c r="S17">
        <f t="shared" si="20"/>
        <v>-0.30113949378485694</v>
      </c>
      <c r="T17" t="s">
        <v>8</v>
      </c>
      <c r="U17" t="s">
        <v>165</v>
      </c>
      <c r="V17" s="6">
        <f t="shared" si="7"/>
        <v>0.50493681977605198</v>
      </c>
      <c r="W17" s="14">
        <f t="shared" si="8"/>
        <v>0.76682602554400037</v>
      </c>
      <c r="X17" s="6">
        <f t="shared" si="9"/>
        <v>0.40080357709680442</v>
      </c>
      <c r="Y17" s="6">
        <f t="shared" si="10"/>
        <v>2.5634956612657174</v>
      </c>
      <c r="Z17" s="7">
        <f t="shared" si="11"/>
        <v>8.2022921638902888E-2</v>
      </c>
    </row>
    <row r="18" spans="1:26" x14ac:dyDescent="0.25">
      <c r="A18" s="4" t="s">
        <v>26</v>
      </c>
      <c r="B18" s="4">
        <v>-0.29638032353984872</v>
      </c>
      <c r="C18" s="4">
        <v>-0.24220903352592352</v>
      </c>
      <c r="D18" s="4">
        <v>-0.21243451308233602</v>
      </c>
      <c r="E18" s="4">
        <v>-0.27122183672643779</v>
      </c>
      <c r="F18" s="5" t="s">
        <v>26</v>
      </c>
      <c r="G18" s="6" t="s">
        <v>163</v>
      </c>
      <c r="H18" s="6">
        <f t="shared" si="1"/>
        <v>0.4910694291938682</v>
      </c>
      <c r="I18" s="6">
        <f t="shared" si="2"/>
        <v>0.66146188925916449</v>
      </c>
      <c r="J18" s="6">
        <f t="shared" si="3"/>
        <v>0.18030501389665807</v>
      </c>
      <c r="K18" s="6">
        <f t="shared" si="4"/>
        <v>0.8585729115462184</v>
      </c>
      <c r="L18" s="7">
        <f t="shared" si="5"/>
        <v>8.275551646204285E-2</v>
      </c>
      <c r="O18" t="s">
        <v>17</v>
      </c>
      <c r="P18">
        <f>B11</f>
        <v>-0.37545894219013304</v>
      </c>
      <c r="Q18">
        <f t="shared" ref="Q18:S18" si="21">C11</f>
        <v>-0.28239385872710149</v>
      </c>
      <c r="R18">
        <f t="shared" si="21"/>
        <v>-0.31150853901819858</v>
      </c>
      <c r="S18">
        <f t="shared" si="21"/>
        <v>-0.30267373260836561</v>
      </c>
      <c r="T18" t="s">
        <v>17</v>
      </c>
      <c r="U18" t="s">
        <v>165</v>
      </c>
      <c r="V18" s="6">
        <f t="shared" si="7"/>
        <v>0.50830419332790489</v>
      </c>
      <c r="W18" s="14">
        <f t="shared" si="8"/>
        <v>0.77079991374693602</v>
      </c>
      <c r="X18" s="6">
        <f t="shared" si="9"/>
        <v>0.40398901077937888</v>
      </c>
      <c r="Y18" s="6">
        <f t="shared" si="10"/>
        <v>2.5673806317852002</v>
      </c>
      <c r="Z18" s="7">
        <f t="shared" si="11"/>
        <v>8.416682105229914E-2</v>
      </c>
    </row>
    <row r="19" spans="1:26" x14ac:dyDescent="0.25">
      <c r="A19" s="4" t="s">
        <v>27</v>
      </c>
      <c r="B19" s="4">
        <v>-0.37425808577643355</v>
      </c>
      <c r="C19" s="4">
        <v>-0.23169915616561543</v>
      </c>
      <c r="D19" s="4">
        <v>-0.12733407911455577</v>
      </c>
      <c r="E19" s="4">
        <v>-2.3560285100826233E-2</v>
      </c>
      <c r="F19" s="5" t="s">
        <v>27</v>
      </c>
      <c r="G19" s="6" t="s">
        <v>163</v>
      </c>
      <c r="H19" s="6">
        <f t="shared" si="1"/>
        <v>0.60039511082496166</v>
      </c>
      <c r="I19" s="6">
        <f t="shared" si="2"/>
        <v>0.69487325247756337</v>
      </c>
      <c r="J19" s="7">
        <f t="shared" si="3"/>
        <v>0.30253318751020331</v>
      </c>
      <c r="K19" s="6">
        <f t="shared" si="4"/>
        <v>0.86708218703089879</v>
      </c>
      <c r="L19" s="14">
        <f t="shared" si="5"/>
        <v>0.32636243676409632</v>
      </c>
      <c r="O19" t="s">
        <v>22</v>
      </c>
      <c r="P19">
        <f>B14</f>
        <v>-0.35019648133897358</v>
      </c>
      <c r="Q19">
        <f t="shared" ref="Q19:S19" si="22">C14</f>
        <v>-0.24220903352592352</v>
      </c>
      <c r="R19">
        <f t="shared" si="22"/>
        <v>-0.25460706541844014</v>
      </c>
      <c r="S19">
        <f t="shared" si="22"/>
        <v>-0.26927453360429215</v>
      </c>
      <c r="T19" t="s">
        <v>22</v>
      </c>
      <c r="U19" t="s">
        <v>165</v>
      </c>
      <c r="V19" s="6">
        <f t="shared" si="7"/>
        <v>0.45381535277245616</v>
      </c>
      <c r="W19" s="14">
        <f t="shared" si="8"/>
        <v>0.72083079859542953</v>
      </c>
      <c r="X19" s="6">
        <f t="shared" si="9"/>
        <v>0.33999626758889051</v>
      </c>
      <c r="Y19" s="6">
        <f t="shared" si="10"/>
        <v>2.5132051959609716</v>
      </c>
      <c r="Z19" s="7">
        <f t="shared" si="11"/>
        <v>6.7187707595432244E-2</v>
      </c>
    </row>
    <row r="20" spans="1:26" x14ac:dyDescent="0.25">
      <c r="A20" s="4" t="s">
        <v>28</v>
      </c>
      <c r="B20" s="4">
        <v>-0.38238239830368431</v>
      </c>
      <c r="C20" s="4">
        <v>-0.29867386483424535</v>
      </c>
      <c r="D20" s="4">
        <v>-0.31759313612141754</v>
      </c>
      <c r="E20" s="4">
        <v>-0.30334250337758734</v>
      </c>
      <c r="F20" s="5" t="s">
        <v>28</v>
      </c>
      <c r="G20" s="6" t="s">
        <v>163</v>
      </c>
      <c r="H20" s="6">
        <f t="shared" si="1"/>
        <v>0.598656542306922</v>
      </c>
      <c r="I20" s="6">
        <f t="shared" si="2"/>
        <v>0.78004797418973992</v>
      </c>
      <c r="J20" s="6">
        <f t="shared" si="3"/>
        <v>0.28205337651249585</v>
      </c>
      <c r="K20" s="6">
        <f t="shared" si="4"/>
        <v>0.99483407067936269</v>
      </c>
      <c r="L20" s="7">
        <f t="shared" si="5"/>
        <v>0.12602489266189162</v>
      </c>
      <c r="O20" t="s">
        <v>23</v>
      </c>
      <c r="P20">
        <f>B15</f>
        <v>-0.38238239830368431</v>
      </c>
      <c r="Q20">
        <f t="shared" ref="Q20:S20" si="23">C15</f>
        <v>-0.29867386483424535</v>
      </c>
      <c r="R20">
        <f t="shared" si="23"/>
        <v>-0.31759313612141754</v>
      </c>
      <c r="S20">
        <f t="shared" si="23"/>
        <v>-0.30334250337758734</v>
      </c>
      <c r="T20" t="s">
        <v>23</v>
      </c>
      <c r="U20" t="s">
        <v>165</v>
      </c>
      <c r="V20" s="6">
        <f t="shared" si="7"/>
        <v>0.52044810468803171</v>
      </c>
      <c r="W20" s="14">
        <f t="shared" si="8"/>
        <v>0.78004797418973992</v>
      </c>
      <c r="X20" s="6">
        <f t="shared" si="9"/>
        <v>0.42015832389428753</v>
      </c>
      <c r="Y20" s="6">
        <f t="shared" si="10"/>
        <v>2.5779824721085074</v>
      </c>
      <c r="Z20" s="7">
        <f t="shared" si="11"/>
        <v>9.802354594663E-2</v>
      </c>
    </row>
    <row r="21" spans="1:26" x14ac:dyDescent="0.25">
      <c r="A21" s="4" t="s">
        <v>29</v>
      </c>
      <c r="B21" s="4">
        <v>9.9902292980979773E-2</v>
      </c>
      <c r="C21" s="4">
        <v>-0.2391178931258329</v>
      </c>
      <c r="D21" s="4">
        <v>-0.2198619178221275</v>
      </c>
      <c r="E21" s="4">
        <v>-0.29264217107003965</v>
      </c>
      <c r="F21" s="8" t="s">
        <v>29</v>
      </c>
      <c r="G21" s="9" t="s">
        <v>163</v>
      </c>
      <c r="H21" s="10">
        <f>SQRT((B21-$B$2)^2+(C21-$C$2)^2+(D21-$D$2)^2+(E21-$E$2)^2)</f>
        <v>0.13760053318917975</v>
      </c>
      <c r="I21" s="9">
        <f>SQRT((B21-$B$3)^2+(C21-$C$3)^2+(D21-$D$3)^2+(E21-$E$3)^2)</f>
        <v>0.346853040949479</v>
      </c>
      <c r="J21" s="9">
        <f>SQRT((B21-$B$4)^2+(C21-$C$4)^2+(D21-$D$4)^2+(E21-$E$4)^2)</f>
        <v>0.39753112631947823</v>
      </c>
      <c r="K21" s="9">
        <f>SQRT((B21-$B$5)^2+(C21-$C$5)^2+(D21-$D$5)^2+(E21-$E$5)^2)</f>
        <v>0.56921498247856683</v>
      </c>
      <c r="L21" s="16">
        <f>SQRT((B21-$B$6)^2+(C21-$C$6)^2+(D21-$D$6)^2+(E21-$E$6)^2)</f>
        <v>0.39982712465240522</v>
      </c>
      <c r="O21" t="s">
        <v>166</v>
      </c>
      <c r="P21">
        <f>B16</f>
        <v>-0.38840150576000521</v>
      </c>
      <c r="Q21">
        <f t="shared" ref="Q21:S21" si="24">C16</f>
        <v>-0.29352196416742765</v>
      </c>
      <c r="R21">
        <f t="shared" si="24"/>
        <v>-0.31604051479163064</v>
      </c>
      <c r="S21">
        <f t="shared" si="24"/>
        <v>-0.29063585876237447</v>
      </c>
      <c r="T21" t="s">
        <v>166</v>
      </c>
      <c r="U21" t="s">
        <v>165</v>
      </c>
      <c r="V21" s="6">
        <f t="shared" si="7"/>
        <v>0.52053841383010602</v>
      </c>
      <c r="W21" s="14">
        <f t="shared" si="8"/>
        <v>0.78092745794222262</v>
      </c>
      <c r="X21" s="6">
        <f t="shared" si="9"/>
        <v>0.41025214413890831</v>
      </c>
      <c r="Y21" s="6">
        <f t="shared" si="10"/>
        <v>2.5789970277740495</v>
      </c>
      <c r="Z21" s="7">
        <f t="shared" si="11"/>
        <v>0.10049894430257586</v>
      </c>
    </row>
    <row r="22" spans="1:26" x14ac:dyDescent="0.25">
      <c r="A22" s="4" t="s">
        <v>30</v>
      </c>
      <c r="B22" s="4">
        <v>-0.36598551937094825</v>
      </c>
      <c r="C22" s="4">
        <v>-0.27744803408695651</v>
      </c>
      <c r="D22" s="4">
        <v>-0.29237353019704088</v>
      </c>
      <c r="E22" s="4">
        <v>-0.29824804369439828</v>
      </c>
      <c r="F22" s="11" t="s">
        <v>30</v>
      </c>
      <c r="G22" s="12" t="s">
        <v>164</v>
      </c>
      <c r="H22" s="12">
        <f t="shared" ref="H22:H31" si="25">SQRT((B22-$B$2)^2+(C22-$C$2)^2+(D22-$D$2)^2+(E22-$E$2)^2)</f>
        <v>0.57400369346544355</v>
      </c>
      <c r="I22" s="12">
        <f t="shared" ref="I22:I31" si="26">SQRT((B22-$B$3)^2+(C22-$C$3)^2+(D22-$D$3)^2+(E22-$E$3)^2)</f>
        <v>0.75483265679421407</v>
      </c>
      <c r="J22" s="12">
        <f t="shared" ref="J22:J31" si="27">SQRT((B22-$B$4)^2+(C22-$C$4)^2+(D22-$D$4)^2+(E22-$E$4)^2)</f>
        <v>0.24947940247848308</v>
      </c>
      <c r="K22" s="12">
        <f t="shared" ref="K22:K31" si="28">SQRT((B22-$B$5)^2+(C22-$C$5)^2+(D22-$D$5)^2+(E22-$E$5)^2)</f>
        <v>0.96404341656388159</v>
      </c>
      <c r="L22" s="13">
        <f t="shared" ref="L22:L31" si="29">SQRT((B22-$B$6)^2+(C22-$C$6)^2+(D22-$D$6)^2+(E22-$E$6)^2)</f>
        <v>9.5721236043464414E-2</v>
      </c>
      <c r="O22" t="s">
        <v>26</v>
      </c>
      <c r="P22">
        <f>B18</f>
        <v>-0.29638032353984872</v>
      </c>
      <c r="Q22">
        <f t="shared" ref="Q22:S22" si="30">C18</f>
        <v>-0.24220903352592352</v>
      </c>
      <c r="R22">
        <f t="shared" si="30"/>
        <v>-0.21243451308233602</v>
      </c>
      <c r="S22">
        <f t="shared" si="30"/>
        <v>-0.27122183672643779</v>
      </c>
      <c r="T22" t="s">
        <v>26</v>
      </c>
      <c r="U22" t="s">
        <v>165</v>
      </c>
      <c r="V22" s="6">
        <f t="shared" si="7"/>
        <v>0.39724176430664987</v>
      </c>
      <c r="W22" s="14">
        <f t="shared" si="8"/>
        <v>0.66146188925916449</v>
      </c>
      <c r="X22" s="6">
        <f t="shared" si="9"/>
        <v>0.34032813564413578</v>
      </c>
      <c r="Y22" s="6">
        <f t="shared" si="10"/>
        <v>2.4520090871790186</v>
      </c>
      <c r="Z22" s="7">
        <f t="shared" si="11"/>
        <v>7.958877647229598E-2</v>
      </c>
    </row>
    <row r="23" spans="1:26" x14ac:dyDescent="0.25">
      <c r="A23" s="4" t="s">
        <v>31</v>
      </c>
      <c r="B23" s="4">
        <v>-0.12167795342830952</v>
      </c>
      <c r="C23" s="4">
        <v>-0.28857613952728273</v>
      </c>
      <c r="D23" s="4">
        <v>-0.29866794099347432</v>
      </c>
      <c r="E23" s="4">
        <v>-0.30001831925998523</v>
      </c>
      <c r="F23" s="5" t="s">
        <v>31</v>
      </c>
      <c r="G23" s="6" t="s">
        <v>164</v>
      </c>
      <c r="H23" s="6">
        <f t="shared" si="25"/>
        <v>0.35164994294834645</v>
      </c>
      <c r="I23" s="6">
        <f t="shared" si="26"/>
        <v>0.54819423960256997</v>
      </c>
      <c r="J23" s="6">
        <f t="shared" si="27"/>
        <v>0.27109797604821012</v>
      </c>
      <c r="K23" s="6">
        <f t="shared" si="28"/>
        <v>0.77863519780000623</v>
      </c>
      <c r="L23" s="7">
        <f t="shared" si="29"/>
        <v>0.18738518726144168</v>
      </c>
      <c r="O23" t="s">
        <v>28</v>
      </c>
      <c r="P23">
        <f>B20</f>
        <v>-0.38238239830368431</v>
      </c>
      <c r="Q23">
        <f t="shared" ref="Q23:S23" si="31">C20</f>
        <v>-0.29867386483424535</v>
      </c>
      <c r="R23">
        <f t="shared" si="31"/>
        <v>-0.31759313612141754</v>
      </c>
      <c r="S23">
        <f t="shared" si="31"/>
        <v>-0.30334250337758734</v>
      </c>
      <c r="T23" t="s">
        <v>28</v>
      </c>
      <c r="U23" t="s">
        <v>165</v>
      </c>
      <c r="V23" s="6">
        <f t="shared" si="7"/>
        <v>0.52044810468803171</v>
      </c>
      <c r="W23" s="14">
        <f t="shared" si="8"/>
        <v>0.78004797418973992</v>
      </c>
      <c r="X23" s="6">
        <f t="shared" si="9"/>
        <v>0.42015832389428753</v>
      </c>
      <c r="Y23" s="6">
        <f t="shared" si="10"/>
        <v>2.5779824721085074</v>
      </c>
      <c r="Z23" s="7">
        <f t="shared" si="11"/>
        <v>9.802354594663E-2</v>
      </c>
    </row>
    <row r="24" spans="1:26" x14ac:dyDescent="0.25">
      <c r="A24" s="4" t="s">
        <v>32</v>
      </c>
      <c r="B24" s="4">
        <v>3.4130651383778465</v>
      </c>
      <c r="C24" s="4">
        <v>0.95158938898907108</v>
      </c>
      <c r="D24" s="4">
        <v>1.6690907621875513</v>
      </c>
      <c r="E24" s="4">
        <v>1.0207252710389039</v>
      </c>
      <c r="F24" s="5" t="s">
        <v>32</v>
      </c>
      <c r="G24" s="6" t="s">
        <v>164</v>
      </c>
      <c r="H24" s="6">
        <f t="shared" si="25"/>
        <v>4.0914370485207519</v>
      </c>
      <c r="I24" s="6">
        <f t="shared" si="26"/>
        <v>3.9026062936052779</v>
      </c>
      <c r="J24" s="6">
        <f t="shared" si="27"/>
        <v>4.4368728463005755</v>
      </c>
      <c r="K24" s="7">
        <f t="shared" si="28"/>
        <v>3.6604347988855079</v>
      </c>
      <c r="L24" s="14">
        <f t="shared" si="29"/>
        <v>4.5452562054408414</v>
      </c>
      <c r="O24" t="s">
        <v>30</v>
      </c>
      <c r="P24">
        <f>B22</f>
        <v>-0.36598551937094825</v>
      </c>
      <c r="Q24">
        <f t="shared" ref="Q24:S24" si="32">C22</f>
        <v>-0.27744803408695651</v>
      </c>
      <c r="R24">
        <f t="shared" si="32"/>
        <v>-0.29237353019704088</v>
      </c>
      <c r="S24">
        <f t="shared" si="32"/>
        <v>-0.29824804369439828</v>
      </c>
      <c r="T24" t="s">
        <v>30</v>
      </c>
      <c r="U24" t="s">
        <v>165</v>
      </c>
      <c r="V24" s="6">
        <f t="shared" si="7"/>
        <v>0.49213143681414673</v>
      </c>
      <c r="W24" s="14">
        <f t="shared" si="8"/>
        <v>0.75483265679421407</v>
      </c>
      <c r="X24" s="6">
        <f t="shared" si="9"/>
        <v>0.39213281472189737</v>
      </c>
      <c r="Y24" s="6">
        <f t="shared" si="10"/>
        <v>2.5509779189337634</v>
      </c>
      <c r="Z24" s="7">
        <f t="shared" si="11"/>
        <v>6.9867302499310474E-2</v>
      </c>
    </row>
    <row r="25" spans="1:26" x14ac:dyDescent="0.25">
      <c r="A25" s="4" t="s">
        <v>33</v>
      </c>
      <c r="B25" s="4">
        <v>-0.38238239830368431</v>
      </c>
      <c r="C25" s="4">
        <v>-0.29867386483424535</v>
      </c>
      <c r="D25" s="4">
        <v>-0.31759313612141754</v>
      </c>
      <c r="E25" s="4">
        <v>-0.30334250337758734</v>
      </c>
      <c r="F25" s="5" t="s">
        <v>33</v>
      </c>
      <c r="G25" s="6" t="s">
        <v>164</v>
      </c>
      <c r="H25" s="6">
        <f t="shared" si="25"/>
        <v>0.598656542306922</v>
      </c>
      <c r="I25" s="6">
        <f t="shared" si="26"/>
        <v>0.78004797418973992</v>
      </c>
      <c r="J25" s="6">
        <f t="shared" si="27"/>
        <v>0.28205337651249585</v>
      </c>
      <c r="K25" s="6">
        <f t="shared" si="28"/>
        <v>0.99483407067936269</v>
      </c>
      <c r="L25" s="7">
        <f t="shared" si="29"/>
        <v>0.12602489266189162</v>
      </c>
      <c r="O25" t="s">
        <v>31</v>
      </c>
      <c r="P25">
        <f>B23</f>
        <v>-0.12167795342830952</v>
      </c>
      <c r="Q25">
        <f t="shared" ref="Q25:S25" si="33">C23</f>
        <v>-0.28857613952728273</v>
      </c>
      <c r="R25">
        <f t="shared" si="33"/>
        <v>-0.29866794099347432</v>
      </c>
      <c r="S25">
        <f t="shared" si="33"/>
        <v>-0.30001831925998523</v>
      </c>
      <c r="T25" t="s">
        <v>31</v>
      </c>
      <c r="U25" t="s">
        <v>165</v>
      </c>
      <c r="V25" s="6">
        <f t="shared" si="7"/>
        <v>0.30444042250801473</v>
      </c>
      <c r="W25" s="14">
        <f t="shared" si="8"/>
        <v>0.54819423960256997</v>
      </c>
      <c r="X25" s="6">
        <f t="shared" si="9"/>
        <v>0.46352279061640622</v>
      </c>
      <c r="Y25" s="6">
        <f t="shared" si="10"/>
        <v>2.3365435443352518</v>
      </c>
      <c r="Z25" s="7">
        <f t="shared" si="11"/>
        <v>0.18080395493640397</v>
      </c>
    </row>
    <row r="26" spans="1:26" x14ac:dyDescent="0.25">
      <c r="A26" s="4" t="s">
        <v>34</v>
      </c>
      <c r="B26" s="4">
        <v>-0.33938877361567826</v>
      </c>
      <c r="C26" s="4">
        <v>-0.25642827936634033</v>
      </c>
      <c r="D26" s="4">
        <v>-0.29665372953861563</v>
      </c>
      <c r="E26" s="4">
        <v>-0.27847996654534424</v>
      </c>
      <c r="F26" s="8" t="s">
        <v>34</v>
      </c>
      <c r="G26" s="9" t="s">
        <v>164</v>
      </c>
      <c r="H26" s="9">
        <f t="shared" si="25"/>
        <v>0.54253940618034047</v>
      </c>
      <c r="I26" s="9">
        <f t="shared" si="26"/>
        <v>0.72569312767532401</v>
      </c>
      <c r="J26" s="9">
        <f t="shared" si="27"/>
        <v>0.21679186602709943</v>
      </c>
      <c r="K26" s="9">
        <f t="shared" si="28"/>
        <v>0.93303447444193144</v>
      </c>
      <c r="L26" s="10">
        <f t="shared" si="29"/>
        <v>6.5012619433456931E-2</v>
      </c>
      <c r="O26" t="s">
        <v>33</v>
      </c>
      <c r="P26">
        <f>B25</f>
        <v>-0.38238239830368431</v>
      </c>
      <c r="Q26">
        <f t="shared" ref="Q26:S31" si="34">C25</f>
        <v>-0.29867386483424535</v>
      </c>
      <c r="R26">
        <f t="shared" si="34"/>
        <v>-0.31759313612141754</v>
      </c>
      <c r="S26">
        <f t="shared" si="34"/>
        <v>-0.30334250337758734</v>
      </c>
      <c r="T26" t="s">
        <v>33</v>
      </c>
      <c r="U26" t="s">
        <v>165</v>
      </c>
      <c r="V26" s="6">
        <f t="shared" si="7"/>
        <v>0.52044810468803171</v>
      </c>
      <c r="W26" s="14">
        <f t="shared" si="8"/>
        <v>0.78004797418973992</v>
      </c>
      <c r="X26" s="6">
        <f t="shared" si="9"/>
        <v>0.42015832389428753</v>
      </c>
      <c r="Y26" s="6">
        <f t="shared" si="10"/>
        <v>2.5779824721085074</v>
      </c>
      <c r="Z26" s="7">
        <f t="shared" si="11"/>
        <v>9.802354594663E-2</v>
      </c>
    </row>
    <row r="27" spans="1:26" x14ac:dyDescent="0.25">
      <c r="A27" s="4" t="s">
        <v>35</v>
      </c>
      <c r="B27" s="4">
        <v>-0.26675919866859488</v>
      </c>
      <c r="C27" s="4">
        <v>-0.19398724328450995</v>
      </c>
      <c r="D27" s="4">
        <v>-0.30194103460761967</v>
      </c>
      <c r="E27" s="4">
        <v>-0.30226066830972864</v>
      </c>
      <c r="F27" s="4" t="s">
        <v>35</v>
      </c>
      <c r="G27" t="s">
        <v>165</v>
      </c>
      <c r="H27" s="6">
        <f t="shared" si="25"/>
        <v>0.46992414298488133</v>
      </c>
      <c r="I27" s="6">
        <f t="shared" si="26"/>
        <v>0.67264567816026299</v>
      </c>
      <c r="J27" s="6">
        <f t="shared" si="27"/>
        <v>0.15781405640864302</v>
      </c>
      <c r="K27" s="6">
        <f t="shared" si="28"/>
        <v>0.86894185258479517</v>
      </c>
      <c r="L27" s="7">
        <f t="shared" si="29"/>
        <v>3.7981925923025517E-2</v>
      </c>
      <c r="O27" t="s">
        <v>34</v>
      </c>
      <c r="P27">
        <f>B26</f>
        <v>-0.33938877361567826</v>
      </c>
      <c r="Q27">
        <f t="shared" si="34"/>
        <v>-0.25642827936634033</v>
      </c>
      <c r="R27">
        <f t="shared" si="34"/>
        <v>-0.29665372953861563</v>
      </c>
      <c r="S27">
        <f t="shared" si="34"/>
        <v>-0.27847996654534424</v>
      </c>
      <c r="T27" t="s">
        <v>34</v>
      </c>
      <c r="U27" t="s">
        <v>165</v>
      </c>
      <c r="V27" s="6">
        <f t="shared" si="7"/>
        <v>0.4594810913671436</v>
      </c>
      <c r="W27" s="14">
        <f t="shared" si="8"/>
        <v>0.72569312767532401</v>
      </c>
      <c r="X27" s="6">
        <f t="shared" si="9"/>
        <v>0.36610385095942172</v>
      </c>
      <c r="Y27" s="6">
        <f t="shared" si="10"/>
        <v>2.520515368320746</v>
      </c>
      <c r="Z27" s="7">
        <f t="shared" si="11"/>
        <v>4.4396099747912067E-2</v>
      </c>
    </row>
    <row r="28" spans="1:26" x14ac:dyDescent="0.25">
      <c r="A28" s="4" t="s">
        <v>36</v>
      </c>
      <c r="B28" s="4">
        <v>-0.37634846545954009</v>
      </c>
      <c r="C28" s="4">
        <v>-0.24282726160594165</v>
      </c>
      <c r="D28" s="4">
        <v>-0.30571768108547975</v>
      </c>
      <c r="E28" s="4">
        <v>-0.30709942152233294</v>
      </c>
      <c r="F28" s="4" t="s">
        <v>36</v>
      </c>
      <c r="G28" t="s">
        <v>165</v>
      </c>
      <c r="H28" s="6">
        <f t="shared" si="25"/>
        <v>0.58177416317448627</v>
      </c>
      <c r="I28" s="6">
        <f t="shared" si="26"/>
        <v>0.77037784171318702</v>
      </c>
      <c r="J28" s="6">
        <f t="shared" si="27"/>
        <v>0.23416760168772502</v>
      </c>
      <c r="K28" s="6">
        <f t="shared" si="28"/>
        <v>0.97251886783883779</v>
      </c>
      <c r="L28" s="7">
        <f t="shared" si="29"/>
        <v>9.0013039408811599E-2</v>
      </c>
      <c r="O28" t="s">
        <v>35</v>
      </c>
      <c r="P28">
        <f t="shared" ref="P28:P31" si="35">B27</f>
        <v>-0.26675919866859488</v>
      </c>
      <c r="Q28">
        <f t="shared" si="34"/>
        <v>-0.19398724328450995</v>
      </c>
      <c r="R28">
        <f t="shared" si="34"/>
        <v>-0.30194103460761967</v>
      </c>
      <c r="S28">
        <f t="shared" si="34"/>
        <v>-0.30226066830972864</v>
      </c>
      <c r="T28" t="s">
        <v>35</v>
      </c>
      <c r="U28" t="s">
        <v>165</v>
      </c>
      <c r="V28" s="6">
        <f t="shared" si="7"/>
        <v>0.39554442893944691</v>
      </c>
      <c r="W28" s="14">
        <f t="shared" si="8"/>
        <v>0.67264567816026299</v>
      </c>
      <c r="X28" s="6">
        <f t="shared" si="9"/>
        <v>0.33979292673352446</v>
      </c>
      <c r="Y28" s="6">
        <f t="shared" si="10"/>
        <v>2.4555802668775479</v>
      </c>
      <c r="Z28" s="7">
        <f t="shared" si="11"/>
        <v>7.3380340244199732E-2</v>
      </c>
    </row>
    <row r="29" spans="1:26" x14ac:dyDescent="0.25">
      <c r="A29" s="4" t="s">
        <v>37</v>
      </c>
      <c r="B29" s="4">
        <v>-0.30821098302296213</v>
      </c>
      <c r="C29" s="4">
        <v>-0.20758826104490866</v>
      </c>
      <c r="D29" s="4">
        <v>-0.27135019813695316</v>
      </c>
      <c r="E29" s="4">
        <v>-0.300313365187583</v>
      </c>
      <c r="F29" s="4" t="s">
        <v>37</v>
      </c>
      <c r="G29" t="s">
        <v>165</v>
      </c>
      <c r="H29" s="6">
        <f t="shared" si="25"/>
        <v>0.50615637832758786</v>
      </c>
      <c r="I29" s="6">
        <f t="shared" si="26"/>
        <v>0.69780118867645446</v>
      </c>
      <c r="J29" s="6">
        <f t="shared" si="27"/>
        <v>0.16593544902699522</v>
      </c>
      <c r="K29" s="6">
        <f t="shared" si="28"/>
        <v>0.89202509638197147</v>
      </c>
      <c r="L29" s="7">
        <f t="shared" si="29"/>
        <v>2.2661902654486553E-2</v>
      </c>
      <c r="O29" t="s">
        <v>36</v>
      </c>
      <c r="P29">
        <f t="shared" si="35"/>
        <v>-0.37634846545954009</v>
      </c>
      <c r="Q29">
        <f t="shared" si="34"/>
        <v>-0.24282726160594165</v>
      </c>
      <c r="R29">
        <f t="shared" si="34"/>
        <v>-0.30571768108547975</v>
      </c>
      <c r="S29">
        <f t="shared" si="34"/>
        <v>-0.30709942152233294</v>
      </c>
      <c r="T29" t="s">
        <v>36</v>
      </c>
      <c r="U29" t="s">
        <v>165</v>
      </c>
      <c r="V29" s="6">
        <f t="shared" si="7"/>
        <v>0.50078760016833024</v>
      </c>
      <c r="W29" s="14">
        <f t="shared" si="8"/>
        <v>0.77037784171318702</v>
      </c>
      <c r="X29" s="6">
        <f t="shared" si="9"/>
        <v>0.37227981533595605</v>
      </c>
      <c r="Y29" s="6">
        <f t="shared" si="10"/>
        <v>2.5624440629098637</v>
      </c>
      <c r="Z29" s="7">
        <f t="shared" si="11"/>
        <v>8.1584411663045503E-2</v>
      </c>
    </row>
    <row r="30" spans="1:26" x14ac:dyDescent="0.25">
      <c r="A30" s="4" t="s">
        <v>38</v>
      </c>
      <c r="B30" s="4">
        <v>-0.17727315776624841</v>
      </c>
      <c r="C30" s="4">
        <v>-0.17482217280394818</v>
      </c>
      <c r="D30" s="4">
        <v>-0.2564953886573702</v>
      </c>
      <c r="E30" s="4">
        <v>-0.29364532722387227</v>
      </c>
      <c r="F30" s="4" t="s">
        <v>38</v>
      </c>
      <c r="G30" t="s">
        <v>165</v>
      </c>
      <c r="H30" s="6">
        <f t="shared" si="25"/>
        <v>0.37409888176800227</v>
      </c>
      <c r="I30" s="6">
        <f t="shared" si="26"/>
        <v>0.57907509937473212</v>
      </c>
      <c r="J30" s="6">
        <f t="shared" si="27"/>
        <v>0.14594394201123012</v>
      </c>
      <c r="K30" s="6">
        <f t="shared" si="28"/>
        <v>0.76960030240267341</v>
      </c>
      <c r="L30" s="7">
        <f t="shared" si="29"/>
        <v>0.12672548514940465</v>
      </c>
      <c r="O30" t="s">
        <v>37</v>
      </c>
      <c r="P30">
        <f t="shared" si="35"/>
        <v>-0.30821098302296213</v>
      </c>
      <c r="Q30">
        <f t="shared" si="34"/>
        <v>-0.20758826104490866</v>
      </c>
      <c r="R30">
        <f t="shared" si="34"/>
        <v>-0.27135019813695316</v>
      </c>
      <c r="S30">
        <f t="shared" si="34"/>
        <v>-0.300313365187583</v>
      </c>
      <c r="T30" t="s">
        <v>37</v>
      </c>
      <c r="U30" t="s">
        <v>165</v>
      </c>
      <c r="V30" s="6">
        <f t="shared" si="7"/>
        <v>0.4232659809032519</v>
      </c>
      <c r="W30" s="14">
        <f t="shared" si="8"/>
        <v>0.69780118867645446</v>
      </c>
      <c r="X30" s="6">
        <f t="shared" si="9"/>
        <v>0.3330537179539162</v>
      </c>
      <c r="Y30" s="6">
        <f t="shared" si="10"/>
        <v>2.4841188007882988</v>
      </c>
      <c r="Z30" s="7">
        <f t="shared" si="11"/>
        <v>5.3326920883659812E-2</v>
      </c>
    </row>
    <row r="31" spans="1:26" x14ac:dyDescent="0.25">
      <c r="A31" s="4" t="s">
        <v>39</v>
      </c>
      <c r="B31" s="4">
        <v>4.0482737050614013</v>
      </c>
      <c r="C31" s="4">
        <v>-8.2706188881247936E-2</v>
      </c>
      <c r="D31" s="4">
        <v>0.9909309429798111</v>
      </c>
      <c r="E31" s="4">
        <v>0.74155281434584508</v>
      </c>
      <c r="F31" s="4" t="s">
        <v>39</v>
      </c>
      <c r="G31" t="s">
        <v>165</v>
      </c>
      <c r="H31" s="6">
        <f t="shared" si="25"/>
        <v>4.1584398845466639</v>
      </c>
      <c r="I31" s="6">
        <f t="shared" si="26"/>
        <v>3.9662368535696735</v>
      </c>
      <c r="J31" s="6">
        <f t="shared" si="27"/>
        <v>4.5779839733996459</v>
      </c>
      <c r="K31" s="7">
        <f t="shared" si="28"/>
        <v>3.7975884811230349</v>
      </c>
      <c r="L31" s="14">
        <f t="shared" si="29"/>
        <v>4.6452435189131576</v>
      </c>
      <c r="O31" t="s">
        <v>38</v>
      </c>
      <c r="P31">
        <f t="shared" si="35"/>
        <v>-0.17727315776624841</v>
      </c>
      <c r="Q31">
        <f t="shared" si="34"/>
        <v>-0.17482217280394818</v>
      </c>
      <c r="R31">
        <f t="shared" si="34"/>
        <v>-0.2564953886573702</v>
      </c>
      <c r="S31">
        <f t="shared" si="34"/>
        <v>-0.29364532722387227</v>
      </c>
      <c r="T31" t="s">
        <v>38</v>
      </c>
      <c r="U31" t="s">
        <v>165</v>
      </c>
      <c r="V31" s="6">
        <f t="shared" si="7"/>
        <v>0.29977800772181634</v>
      </c>
      <c r="W31" s="14">
        <f t="shared" si="8"/>
        <v>0.57907509937473212</v>
      </c>
      <c r="X31" s="6">
        <f t="shared" si="9"/>
        <v>0.34401931419176285</v>
      </c>
      <c r="Y31" s="6">
        <f t="shared" si="10"/>
        <v>2.3559200938967009</v>
      </c>
      <c r="Z31" s="7">
        <f t="shared" si="11"/>
        <v>0.15053894874122339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Distance_matrix</vt:lpstr>
      <vt:lpstr>Hierarchical</vt:lpstr>
      <vt:lpstr>K-means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NJ</dc:creator>
  <cp:lastModifiedBy>15525</cp:lastModifiedBy>
  <dcterms:created xsi:type="dcterms:W3CDTF">2016-03-15T11:25:51Z</dcterms:created>
  <dcterms:modified xsi:type="dcterms:W3CDTF">2016-03-17T06:48:59Z</dcterms:modified>
</cp:coreProperties>
</file>